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216.10\preinter\Balanza Mensual 2004_2024\Balanza Mensual 2024\"/>
    </mc:Choice>
  </mc:AlternateContent>
  <xr:revisionPtr revIDLastSave="0" documentId="13_ncr:1_{6BBC6FF7-D95C-4F13-85DF-77BB8CF9B662}" xr6:coauthVersionLast="36" xr6:coauthVersionMax="36" xr10:uidLastSave="{00000000-0000-0000-0000-000000000000}"/>
  <bookViews>
    <workbookView xWindow="0" yWindow="0" windowWidth="19170" windowHeight="10125" xr2:uid="{1B74B4A8-D19B-498C-9039-601A0D648923}"/>
  </bookViews>
  <sheets>
    <sheet name="bc06" sheetId="1" r:id="rId1"/>
  </sheets>
  <definedNames>
    <definedName name="_xlnm.Print_Area" localSheetId="0">'bc06'!#REF!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D10" i="1"/>
  <c r="C10" i="1"/>
  <c r="B10" i="1"/>
  <c r="D8" i="1"/>
  <c r="C8" i="1"/>
  <c r="F8" i="1" s="1"/>
  <c r="B8" i="1"/>
  <c r="F10" i="1" l="1"/>
  <c r="H10" i="1"/>
</calcChain>
</file>

<file path=xl/sharedStrings.xml><?xml version="1.0" encoding="utf-8"?>
<sst xmlns="http://schemas.openxmlformats.org/spreadsheetml/2006/main" count="31" uniqueCount="28">
  <si>
    <t>En millones de US dólares</t>
  </si>
  <si>
    <t>MES</t>
  </si>
  <si>
    <t>AÑOS</t>
  </si>
  <si>
    <t>Mensual</t>
  </si>
  <si>
    <t>Acumulada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</si>
  <si>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</si>
  <si>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</si>
  <si>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</si>
  <si>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</si>
  <si>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</si>
  <si>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</si>
  <si>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</si>
  <si>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</si>
  <si>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</si>
  <si>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</si>
  <si>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</si>
  <si>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</si>
  <si>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</si>
  <si>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vertAlign val="superscript"/>
        <sz val="8"/>
        <color theme="3" tint="-0.249977111117893"/>
        <rFont val="Arial"/>
        <family val="2"/>
      </rPr>
      <t>P/</t>
    </r>
    <r>
      <rPr>
        <sz val="8"/>
        <color theme="3" tint="-0.249977111117893"/>
        <rFont val="Arial"/>
        <family val="2"/>
      </rPr>
      <t>Cifras preliminares.</t>
    </r>
  </si>
  <si>
    <t>*   Se refiere a las variaciones mensuales acumuladas a cada mes del año respectivo.</t>
  </si>
  <si>
    <t>Fuente: Mercado Institucional de Divisas.</t>
  </si>
  <si>
    <t>Cuadro 6</t>
  </si>
  <si>
    <t xml:space="preserve">Egresos de divisas por importaciones </t>
  </si>
  <si>
    <r>
      <t xml:space="preserve">Años: 2022 - 2024 </t>
    </r>
    <r>
      <rPr>
        <b/>
        <vertAlign val="superscript"/>
        <sz val="9"/>
        <color theme="3" tint="-0.249977111117893"/>
        <rFont val="Segoe UI"/>
        <family val="2"/>
      </rPr>
      <t>p/</t>
    </r>
  </si>
  <si>
    <t>VARIACIONES RELATIVAS* 
2023 / 2022</t>
  </si>
  <si>
    <t>VARIACIONES RELATIVAS* 
2024 / 2023</t>
  </si>
  <si>
    <t>TOTAL ACUMULADO A MARZO</t>
  </si>
  <si>
    <t xml:space="preserve">Nota: Por aproximación, algunas cifras pueden presentar diferencias.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</si>
</sst>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#,##0.0_);\(#,##0.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Segoe UI"/>
      <family val="2"/>
    </font>
    <font>
      <b/>
      <sz val="10"/>
      <color theme="3" tint="-0.249977111117893"/>
      <name val="Segoe UI"/>
      <family val="2"/>
    </font>
    <font>
      <b/>
      <sz val="9"/>
      <color theme="0"/>
      <name val="Segoe UI"/>
      <family val="2"/>
    </font>
    <font>
      <b/>
      <sz val="8"/>
      <color theme="0"/>
      <name val="Segoe UI"/>
      <family val="2"/>
    </font>
    <font>
      <sz val="8"/>
      <color theme="3" tint="-0.249977111117893"/>
      <name val="Segoe UI"/>
      <family val="2"/>
    </font>
    <font>
      <b/>
      <sz val="9"/>
      <color theme="3" tint="-0.249977111117893"/>
      <name val="Segoe UI"/>
      <family val="2"/>
    </font>
    <font>
      <b/>
      <sz val="8"/>
      <color theme="3" tint="-0.249977111117893"/>
      <name val="Segoe UI"/>
      <family val="2"/>
    </font>
    <font>
      <sz val="9"/>
      <color theme="3" tint="-0.249977111117893"/>
      <name val="Segoe UI"/>
      <family val="2"/>
    </font>
    <font>
      <vertAlign val="superscript"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color theme="3" tint="-0.24997711111789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0"/>
      </right>
      <top style="thin">
        <color theme="6" tint="0.79998168889431442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6" tint="0.79998168889431442"/>
      </top>
      <bottom style="thin">
        <color theme="3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7" fillId="3" borderId="3" xfId="1" applyNumberFormat="1" applyFont="1" applyFill="1" applyBorder="1" applyAlignment="1">
      <alignment horizontal="left" vertical="center" wrapText="1" indent="1"/>
    </xf>
    <xf numFmtId="165" fontId="7" fillId="3" borderId="13" xfId="2" applyNumberFormat="1" applyFont="1" applyFill="1" applyBorder="1" applyAlignment="1">
      <alignment horizontal="right" vertical="center" indent="1"/>
    </xf>
    <xf numFmtId="165" fontId="7" fillId="3" borderId="2" xfId="2" applyNumberFormat="1" applyFont="1" applyFill="1" applyBorder="1" applyAlignment="1">
      <alignment horizontal="right" vertical="center" indent="1"/>
    </xf>
    <xf numFmtId="0" fontId="9" fillId="0" borderId="14" xfId="1" applyNumberFormat="1" applyFont="1" applyFill="1" applyBorder="1" applyAlignment="1">
      <alignment horizontal="left" vertical="center" indent="2"/>
    </xf>
    <xf numFmtId="165" fontId="9" fillId="0" borderId="15" xfId="2" applyNumberFormat="1" applyFont="1" applyFill="1" applyBorder="1" applyAlignment="1">
      <alignment horizontal="right" vertical="center" indent="1"/>
    </xf>
    <xf numFmtId="0" fontId="9" fillId="4" borderId="3" xfId="1" applyNumberFormat="1" applyFont="1" applyFill="1" applyBorder="1" applyAlignment="1">
      <alignment horizontal="left" vertical="center" indent="2"/>
    </xf>
    <xf numFmtId="165" fontId="9" fillId="4" borderId="13" xfId="2" applyNumberFormat="1" applyFont="1" applyFill="1" applyBorder="1" applyAlignment="1">
      <alignment horizontal="right" vertical="center" indent="1"/>
    </xf>
    <xf numFmtId="0" fontId="9" fillId="4" borderId="16" xfId="1" applyNumberFormat="1" applyFont="1" applyFill="1" applyBorder="1" applyAlignment="1">
      <alignment horizontal="left" vertical="center" indent="2"/>
    </xf>
    <xf numFmtId="165" fontId="9" fillId="4" borderId="17" xfId="2" applyNumberFormat="1" applyFont="1" applyFill="1" applyBorder="1" applyAlignment="1">
      <alignment horizontal="right" vertical="center" indent="1"/>
    </xf>
    <xf numFmtId="0" fontId="6" fillId="0" borderId="0" xfId="1" applyNumberFormat="1" applyFont="1" applyFill="1" applyBorder="1" applyAlignment="1">
      <alignment horizontal="left" indent="1"/>
    </xf>
    <xf numFmtId="49" fontId="8" fillId="0" borderId="0" xfId="1" applyNumberFormat="1" applyFont="1" applyBorder="1" applyAlignment="1">
      <alignment horizontal="left" indent="1"/>
    </xf>
    <xf numFmtId="0" fontId="12" fillId="0" borderId="0" xfId="1" applyNumberFormat="1" applyFont="1" applyFill="1" applyAlignment="1"/>
    <xf numFmtId="0" fontId="13" fillId="0" borderId="0" xfId="1" applyNumberFormat="1" applyFont="1" applyFill="1" applyAlignment="1"/>
    <xf numFmtId="166" fontId="13" fillId="0" borderId="0" xfId="1" applyNumberFormat="1" applyFont="1" applyFill="1" applyAlignment="1"/>
    <xf numFmtId="165" fontId="9" fillId="0" borderId="18" xfId="2" applyNumberFormat="1" applyFont="1" applyFill="1" applyBorder="1" applyAlignment="1">
      <alignment horizontal="right" vertical="center" indent="1"/>
    </xf>
    <xf numFmtId="166" fontId="12" fillId="0" borderId="0" xfId="1" applyNumberFormat="1" applyFont="1" applyFill="1" applyAlignment="1"/>
    <xf numFmtId="0" fontId="12" fillId="0" borderId="0" xfId="1" applyNumberFormat="1" applyFont="1" applyFill="1" applyAlignment="1">
      <alignment horizontal="left" indent="1"/>
    </xf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NumberFormat="1" applyFont="1" applyFill="1" applyBorder="1" applyAlignment="1">
      <alignment horizontal="left" vertical="center" wrapText="1" indent="1"/>
    </xf>
    <xf numFmtId="165" fontId="7" fillId="0" borderId="0" xfId="2" applyNumberFormat="1" applyFont="1" applyFill="1" applyBorder="1" applyAlignment="1">
      <alignment horizontal="right" vertical="center" indent="1"/>
    </xf>
    <xf numFmtId="0" fontId="7" fillId="4" borderId="3" xfId="1" applyNumberFormat="1" applyFont="1" applyFill="1" applyBorder="1" applyAlignment="1">
      <alignment horizontal="left" vertical="center" wrapText="1" indent="1"/>
    </xf>
    <xf numFmtId="165" fontId="7" fillId="4" borderId="13" xfId="2" applyNumberFormat="1" applyFont="1" applyFill="1" applyBorder="1" applyAlignment="1">
      <alignment horizontal="right" vertical="center" inden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/>
    </xf>
    <xf numFmtId="165" fontId="6" fillId="0" borderId="0" xfId="1" applyNumberFormat="1" applyFont="1" applyAlignment="1">
      <alignment vertical="center"/>
    </xf>
  </cellXfs>
  <cellStyles count="3">
    <cellStyle name="Millares 3" xfId="2" xr:uid="{719CFB80-54F1-4A5A-A0F3-231AA3E50F49}"/>
    <cellStyle name="Normal" xfId="0" builtinId="0"/>
    <cellStyle name="Normal 2" xfId="1" xr:uid="{0DC71955-7D0E-4E9F-98F7-3C85247FC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C701-C740-49FE-8817-1826C94D31B1}">
  <dimension ref="A1:J29"/>
  <sheetViews>
    <sheetView showGridLines="0" tabSelected="1" zoomScaleNormal="100" workbookViewId="0">
      <selection sqref="A1:H1"/>
    </sheetView>
  </sheetViews>
  <sheetFormatPr baseColWidth="10" defaultRowHeight="18" customHeight="1" x14ac:dyDescent="0.25"/>
  <cols>
    <col min="1" max="1" width="30.7109375" style="2" customWidth="1"/>
    <col min="2" max="2" width="13.42578125" style="2" bestFit="1" customWidth="1"/>
    <col min="3" max="3" width="14.42578125" style="2" bestFit="1" customWidth="1"/>
    <col min="4" max="7" width="10.85546875" style="2" customWidth="1"/>
    <col min="8" max="8" width="10.85546875" style="22" customWidth="1"/>
    <col min="9" max="16384" width="11.42578125" style="1"/>
  </cols>
  <sheetData>
    <row r="1" spans="1:10" s="16" customFormat="1" ht="18" customHeight="1" x14ac:dyDescent="0.2">
      <c r="A1" s="28" t="s">
        <v>21</v>
      </c>
      <c r="B1" s="28"/>
      <c r="C1" s="28"/>
      <c r="D1" s="28"/>
      <c r="E1" s="28"/>
      <c r="F1" s="28"/>
      <c r="G1" s="28"/>
      <c r="H1" s="28"/>
    </row>
    <row r="2" spans="1:10" s="16" customFormat="1" ht="18" customHeight="1" x14ac:dyDescent="0.2">
      <c r="A2" s="29" t="s">
        <v>22</v>
      </c>
      <c r="B2" s="29"/>
      <c r="C2" s="29"/>
      <c r="D2" s="29"/>
      <c r="E2" s="29"/>
      <c r="F2" s="29"/>
      <c r="G2" s="29"/>
      <c r="H2" s="29"/>
    </row>
    <row r="3" spans="1:10" s="16" customFormat="1" ht="18" customHeight="1" x14ac:dyDescent="0.2">
      <c r="A3" s="29" t="s">
        <v>23</v>
      </c>
      <c r="B3" s="29"/>
      <c r="C3" s="29"/>
      <c r="D3" s="29"/>
      <c r="E3" s="29"/>
      <c r="F3" s="29"/>
      <c r="G3" s="29"/>
      <c r="H3" s="29"/>
    </row>
    <row r="4" spans="1:10" s="16" customFormat="1" ht="18" customHeight="1" x14ac:dyDescent="0.2">
      <c r="A4" s="30" t="s">
        <v>0</v>
      </c>
      <c r="B4" s="30"/>
      <c r="C4" s="30"/>
      <c r="D4" s="30"/>
      <c r="E4" s="30"/>
      <c r="F4" s="30"/>
      <c r="G4" s="30"/>
      <c r="H4" s="30"/>
    </row>
    <row r="5" spans="1:10" s="16" customFormat="1" ht="18" customHeight="1" x14ac:dyDescent="0.2">
      <c r="A5" s="31" t="s">
        <v>1</v>
      </c>
      <c r="B5" s="34" t="s">
        <v>2</v>
      </c>
      <c r="C5" s="35"/>
      <c r="D5" s="36"/>
      <c r="E5" s="39" t="s">
        <v>24</v>
      </c>
      <c r="F5" s="39"/>
      <c r="G5" s="39" t="s">
        <v>25</v>
      </c>
      <c r="H5" s="41"/>
    </row>
    <row r="6" spans="1:10" s="16" customFormat="1" ht="18" customHeight="1" x14ac:dyDescent="0.2">
      <c r="A6" s="32"/>
      <c r="B6" s="37" t="s">
        <v>2</v>
      </c>
      <c r="C6" s="38"/>
      <c r="D6" s="31"/>
      <c r="E6" s="40"/>
      <c r="F6" s="40"/>
      <c r="G6" s="40"/>
      <c r="H6" s="42"/>
    </row>
    <row r="7" spans="1:10" s="16" customFormat="1" ht="18" customHeight="1" x14ac:dyDescent="0.2">
      <c r="A7" s="33"/>
      <c r="B7" s="43">
        <v>2022</v>
      </c>
      <c r="C7" s="43">
        <v>2023</v>
      </c>
      <c r="D7" s="43">
        <v>2024</v>
      </c>
      <c r="E7" s="3" t="s">
        <v>3</v>
      </c>
      <c r="F7" s="3" t="s">
        <v>4</v>
      </c>
      <c r="G7" s="3" t="s">
        <v>3</v>
      </c>
      <c r="H7" s="4" t="s">
        <v>4</v>
      </c>
    </row>
    <row r="8" spans="1:10" s="17" customFormat="1" ht="18" customHeight="1" x14ac:dyDescent="0.2">
      <c r="A8" s="5" t="s">
        <v>5</v>
      </c>
      <c r="B8" s="6">
        <f>SUM(B12:B23)</f>
        <v>26649.066444</v>
      </c>
      <c r="C8" s="6">
        <f>SUM(C12:C23)</f>
        <v>25903.950688999998</v>
      </c>
      <c r="D8" s="6">
        <f>SUM(D12:D23)</f>
        <v>6637.6385929999997</v>
      </c>
      <c r="E8" s="6"/>
      <c r="F8" s="6">
        <f>SUM(C8)/SUM(B8)*100-100</f>
        <v>-2.7960294840563336</v>
      </c>
      <c r="G8" s="6"/>
      <c r="H8" s="7"/>
      <c r="J8" s="18"/>
    </row>
    <row r="9" spans="1:10" s="23" customFormat="1" ht="3" customHeight="1" x14ac:dyDescent="0.25">
      <c r="A9" s="24"/>
      <c r="B9" s="25"/>
      <c r="C9" s="25"/>
      <c r="D9" s="25"/>
      <c r="E9" s="25"/>
      <c r="F9" s="25"/>
      <c r="G9" s="25"/>
      <c r="H9" s="25"/>
    </row>
    <row r="10" spans="1:10" s="23" customFormat="1" ht="18" customHeight="1" x14ac:dyDescent="0.25">
      <c r="A10" s="26" t="s">
        <v>26</v>
      </c>
      <c r="B10" s="27">
        <f>SUM(B12:B14)</f>
        <v>6429.9810829999997</v>
      </c>
      <c r="C10" s="27">
        <f>SUM(C12:C14)</f>
        <v>6203.4150120000004</v>
      </c>
      <c r="D10" s="27">
        <f>SUM(D12:D14)</f>
        <v>6637.6385929999997</v>
      </c>
      <c r="E10" s="27"/>
      <c r="F10" s="27">
        <f>SUM(C10)/SUM(B10)*100-100</f>
        <v>-3.5235884534560995</v>
      </c>
      <c r="G10" s="27"/>
      <c r="H10" s="27">
        <f>SUM(D10)/SUM(C10)*100-100</f>
        <v>6.9997506238101153</v>
      </c>
    </row>
    <row r="11" spans="1:10" s="23" customFormat="1" ht="3" customHeight="1" x14ac:dyDescent="0.25">
      <c r="A11" s="24"/>
      <c r="B11" s="25"/>
      <c r="C11" s="25"/>
      <c r="D11" s="25"/>
      <c r="E11" s="25"/>
      <c r="F11" s="25"/>
      <c r="G11" s="25"/>
      <c r="H11" s="25"/>
    </row>
    <row r="12" spans="1:10" s="16" customFormat="1" ht="18" customHeight="1" x14ac:dyDescent="0.2">
      <c r="A12" s="8" t="s">
        <v>6</v>
      </c>
      <c r="B12" s="9">
        <v>2078.6910309999998</v>
      </c>
      <c r="C12" s="9">
        <v>2110.2714070000002</v>
      </c>
      <c r="D12" s="9">
        <v>2313.8039429999999</v>
      </c>
      <c r="E12" s="9">
        <f>+C12/B12*100-100</f>
        <v>1.5192433858151446</v>
      </c>
      <c r="F12" s="9">
        <f>SUM(C12)/SUM(B12)*100-100</f>
        <v>1.5192433858151446</v>
      </c>
      <c r="G12" s="9">
        <f>+D12/C12*100-100</f>
        <v>9.6448511468648235</v>
      </c>
      <c r="H12" s="19">
        <f>SUM(D12)/SUM(C12)*100-100</f>
        <v>9.6448511468648235</v>
      </c>
      <c r="J12" s="20"/>
    </row>
    <row r="13" spans="1:10" s="16" customFormat="1" ht="18" customHeight="1" x14ac:dyDescent="0.2">
      <c r="A13" s="10" t="s">
        <v>7</v>
      </c>
      <c r="B13" s="11">
        <v>1993.0002179999999</v>
      </c>
      <c r="C13" s="11">
        <v>1882.727232</v>
      </c>
      <c r="D13" s="11">
        <v>2223.8910519999999</v>
      </c>
      <c r="E13" s="11">
        <f>+C13/B13*100-100</f>
        <v>-5.53301424676512</v>
      </c>
      <c r="F13" s="11">
        <f>SUM($C$12:C13)/SUM($B$12:B13)*100-100</f>
        <v>-1.9326762563179614</v>
      </c>
      <c r="G13" s="11">
        <f>+D13/C13*100-100</f>
        <v>18.120724776344034</v>
      </c>
      <c r="H13" s="11">
        <f>SUM($D$12:D13)/SUM($C$12:C13)*100-100</f>
        <v>13.641285791582746</v>
      </c>
      <c r="J13" s="20"/>
    </row>
    <row r="14" spans="1:10" s="16" customFormat="1" ht="18" customHeight="1" x14ac:dyDescent="0.2">
      <c r="A14" s="8" t="s">
        <v>8</v>
      </c>
      <c r="B14" s="9">
        <v>2358.2898340000002</v>
      </c>
      <c r="C14" s="9">
        <v>2210.416373</v>
      </c>
      <c r="D14" s="9">
        <v>2099.9435979999998</v>
      </c>
      <c r="E14" s="9">
        <f>+C14/B14*100-100</f>
        <v>-6.2703684198640417</v>
      </c>
      <c r="F14" s="9">
        <f>SUM($C$12:C14)/SUM($B$12:B14)*100-100</f>
        <v>-3.5235884534560995</v>
      </c>
      <c r="G14" s="9">
        <f>+D14/C14*100-100</f>
        <v>-4.9978264886839128</v>
      </c>
      <c r="H14" s="9">
        <f>SUM($D$12:D14)/SUM($C$12:C14)*100-100</f>
        <v>6.9997506238101153</v>
      </c>
      <c r="J14" s="20"/>
    </row>
    <row r="15" spans="1:10" s="16" customFormat="1" ht="18" customHeight="1" x14ac:dyDescent="0.2">
      <c r="A15" s="10" t="s">
        <v>9</v>
      </c>
      <c r="B15" s="11">
        <v>2192.454025</v>
      </c>
      <c r="C15" s="11">
        <v>1921.146487</v>
      </c>
      <c r="D15" s="11"/>
      <c r="E15" s="11">
        <f t="shared" ref="E15:E23" si="0">+C15/B15*100-100</f>
        <v>-12.374605574682462</v>
      </c>
      <c r="F15" s="11">
        <f>SUM($C$12:C15)/SUM($B$12:B15)*100-100</f>
        <v>-5.7741647546650228</v>
      </c>
      <c r="G15" s="11"/>
      <c r="H15" s="11"/>
      <c r="J15" s="20"/>
    </row>
    <row r="16" spans="1:10" s="16" customFormat="1" ht="18" customHeight="1" x14ac:dyDescent="0.2">
      <c r="A16" s="8" t="s">
        <v>10</v>
      </c>
      <c r="B16" s="9">
        <v>2290.9297350000002</v>
      </c>
      <c r="C16" s="9">
        <v>2294.3616889999998</v>
      </c>
      <c r="D16" s="9"/>
      <c r="E16" s="9">
        <f>+C16/B16*100-100</f>
        <v>0.14980616592328033</v>
      </c>
      <c r="F16" s="9">
        <f>SUM($C$12:C16)/SUM($B$12:B16)*100-100</f>
        <v>-4.5306068486947026</v>
      </c>
      <c r="G16" s="9"/>
      <c r="H16" s="9"/>
      <c r="J16" s="20"/>
    </row>
    <row r="17" spans="1:10" s="16" customFormat="1" ht="18" customHeight="1" x14ac:dyDescent="0.2">
      <c r="A17" s="10" t="s">
        <v>11</v>
      </c>
      <c r="B17" s="11">
        <v>2357.9988600000001</v>
      </c>
      <c r="C17" s="11">
        <v>2250.4502699999998</v>
      </c>
      <c r="D17" s="11"/>
      <c r="E17" s="11">
        <f t="shared" si="0"/>
        <v>-4.5610111109214131</v>
      </c>
      <c r="F17" s="11">
        <f>SUM($C$12:C17)/SUM($B$12:B17)*100-100</f>
        <v>-4.5360089473240635</v>
      </c>
      <c r="G17" s="11"/>
      <c r="H17" s="11"/>
      <c r="J17" s="20"/>
    </row>
    <row r="18" spans="1:10" s="16" customFormat="1" ht="18" customHeight="1" x14ac:dyDescent="0.2">
      <c r="A18" s="8" t="s">
        <v>12</v>
      </c>
      <c r="B18" s="9">
        <v>2260.402317</v>
      </c>
      <c r="C18" s="9">
        <v>2186.235287</v>
      </c>
      <c r="D18" s="9"/>
      <c r="E18" s="9">
        <f>+C18/B18*100-100</f>
        <v>-3.2811428939974974</v>
      </c>
      <c r="F18" s="9">
        <f>SUM($C$12:C18)/SUM($B$12:B18)*100-100</f>
        <v>-4.3533830868255592</v>
      </c>
      <c r="G18" s="9"/>
      <c r="H18" s="9"/>
      <c r="J18" s="20"/>
    </row>
    <row r="19" spans="1:10" s="16" customFormat="1" ht="18" customHeight="1" x14ac:dyDescent="0.2">
      <c r="A19" s="10" t="s">
        <v>13</v>
      </c>
      <c r="B19" s="11">
        <v>2382.1816450000001</v>
      </c>
      <c r="C19" s="11">
        <v>2340.1512889999999</v>
      </c>
      <c r="D19" s="11"/>
      <c r="E19" s="11">
        <f>+C19/B19*100-100</f>
        <v>-1.7643640269086234</v>
      </c>
      <c r="F19" s="11">
        <f>SUM($C$12:C19)/SUM($B$12:B19)*100-100</f>
        <v>-4.0090975168091205</v>
      </c>
      <c r="G19" s="11"/>
      <c r="H19" s="11"/>
      <c r="J19" s="20"/>
    </row>
    <row r="20" spans="1:10" s="16" customFormat="1" ht="18" customHeight="1" x14ac:dyDescent="0.2">
      <c r="A20" s="8" t="s">
        <v>14</v>
      </c>
      <c r="B20" s="9">
        <v>2234.0778350000001</v>
      </c>
      <c r="C20" s="9">
        <v>2133.3574549999998</v>
      </c>
      <c r="D20" s="9"/>
      <c r="E20" s="9">
        <f t="shared" si="0"/>
        <v>-4.5083648573954065</v>
      </c>
      <c r="F20" s="9">
        <f>SUM($C$12:C20)/SUM($B$12:B20)*100-100</f>
        <v>-4.0644578844711106</v>
      </c>
      <c r="G20" s="9"/>
      <c r="H20" s="9"/>
      <c r="J20" s="20"/>
    </row>
    <row r="21" spans="1:10" s="16" customFormat="1" ht="18" customHeight="1" x14ac:dyDescent="0.2">
      <c r="A21" s="10" t="s">
        <v>15</v>
      </c>
      <c r="B21" s="11">
        <v>2241.7167330000002</v>
      </c>
      <c r="C21" s="11">
        <v>2111.337536</v>
      </c>
      <c r="D21" s="11"/>
      <c r="E21" s="11">
        <f t="shared" si="0"/>
        <v>-5.8160424589202648</v>
      </c>
      <c r="F21" s="11">
        <f>SUM($C$12:C21)/SUM($B$12:B21)*100-100</f>
        <v>-4.2398308927418498</v>
      </c>
      <c r="G21" s="11"/>
      <c r="H21" s="11"/>
      <c r="J21" s="20"/>
    </row>
    <row r="22" spans="1:10" s="16" customFormat="1" ht="18" customHeight="1" x14ac:dyDescent="0.2">
      <c r="A22" s="8" t="s">
        <v>16</v>
      </c>
      <c r="B22" s="9">
        <v>2222.4239870000001</v>
      </c>
      <c r="C22" s="9">
        <v>2376.8261309999998</v>
      </c>
      <c r="D22" s="9"/>
      <c r="E22" s="9">
        <f t="shared" si="0"/>
        <v>6.9474656907579515</v>
      </c>
      <c r="F22" s="9">
        <f>SUM($C$12:C22)/SUM($B$12:B22)*100-100</f>
        <v>-3.2296428396216328</v>
      </c>
      <c r="G22" s="9"/>
      <c r="H22" s="9"/>
      <c r="J22" s="20"/>
    </row>
    <row r="23" spans="1:10" s="16" customFormat="1" ht="18" customHeight="1" x14ac:dyDescent="0.2">
      <c r="A23" s="12" t="s">
        <v>17</v>
      </c>
      <c r="B23" s="13">
        <v>2036.900224</v>
      </c>
      <c r="C23" s="13">
        <v>2086.6695329999998</v>
      </c>
      <c r="D23" s="13"/>
      <c r="E23" s="13">
        <f t="shared" si="0"/>
        <v>2.4433847281073184</v>
      </c>
      <c r="F23" s="13">
        <f>SUM($C$12:C23)/SUM($B$12:B23)*100-100</f>
        <v>-2.7960294840563336</v>
      </c>
      <c r="G23" s="13"/>
      <c r="H23" s="13"/>
      <c r="J23" s="20"/>
    </row>
    <row r="24" spans="1:10" s="21" customFormat="1" ht="15.95" customHeight="1" x14ac:dyDescent="0.2">
      <c r="A24" s="14" t="s">
        <v>18</v>
      </c>
      <c r="B24" s="15"/>
      <c r="C24" s="15"/>
      <c r="D24" s="15"/>
      <c r="E24" s="15"/>
      <c r="F24" s="15"/>
      <c r="G24" s="15"/>
      <c r="H24" s="15"/>
    </row>
    <row r="25" spans="1:10" s="21" customFormat="1" ht="15.95" customHeight="1" x14ac:dyDescent="0.2">
      <c r="A25" s="15" t="s">
        <v>19</v>
      </c>
      <c r="B25" s="14"/>
      <c r="C25" s="14"/>
      <c r="D25" s="14"/>
      <c r="E25" s="14"/>
      <c r="F25" s="14"/>
      <c r="G25" s="14"/>
      <c r="H25" s="14"/>
    </row>
    <row r="26" spans="1:10" s="21" customFormat="1" ht="15.95" customHeight="1" x14ac:dyDescent="0.2">
      <c r="A26" s="14" t="s">
        <v>27</v>
      </c>
      <c r="B26" s="14"/>
      <c r="C26" s="14"/>
      <c r="D26" s="14"/>
      <c r="E26" s="14"/>
      <c r="F26" s="14"/>
      <c r="G26" s="14"/>
      <c r="H26" s="14"/>
    </row>
    <row r="27" spans="1:10" ht="18" customHeight="1" x14ac:dyDescent="0.15">
      <c r="A27" s="14" t="s">
        <v>20</v>
      </c>
    </row>
    <row r="29" spans="1:10" ht="18" customHeight="1" x14ac:dyDescent="0.25">
      <c r="B29" s="44"/>
    </row>
  </sheetData>
  <mergeCells count="8">
    <mergeCell ref="A1:H1"/>
    <mergeCell ref="A2:H2"/>
    <mergeCell ref="A3:H3"/>
    <mergeCell ref="A4:H4"/>
    <mergeCell ref="A5:A7"/>
    <mergeCell ref="B5:D6"/>
    <mergeCell ref="E5:F6"/>
    <mergeCell ref="G5:H6"/>
  </mergeCells>
  <printOptions horizontalCentered="1" verticalCentered="1"/>
  <pageMargins left="0.59055118110236227" right="0.59055118110236227" top="0.59055118110236227" bottom="0.19685039370078741" header="0.39370078740157483" footer="0"/>
  <pageSetup paperSize="122" scale="75" orientation="portrait" r:id="rId1"/>
  <headerFooter>
    <oddHeader>&amp;L&amp;G</oddHeader>
  </headerFooter>
  <ignoredErrors>
    <ignoredError sqref="B10:C10 F13:H22" formulaRange="1"/>
  </ignoredErrors>
  <legacyDrawingHF r:id="rId2"/>
  <webPublishItems count="1">
    <webPublishItem id="12526" divId="bc06_12526" sourceType="sheet" destinationFile="\\172.21.216.10\preinter\Balanza Mensual 2004_2024\Balanza Mensual 2024\bc0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bc06</vt:lpstr>
    </vt:vector>
  </TitlesOfParts>
  <Company>Banco de Guatemala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Marie Alay Arango</dc:creator>
  <cp:lastModifiedBy>Pedro Dionisio Remis Salguero</cp:lastModifiedBy>
  <dcterms:created xsi:type="dcterms:W3CDTF">2024-02-29T18:11:04Z</dcterms:created>
  <dcterms:modified xsi:type="dcterms:W3CDTF">2024-05-10T00:05:06Z</dcterms:modified>
</cp:coreProperties>
</file>