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3875" activeTab="0"/>
  </bookViews>
  <sheets>
    <sheet name="2002-2021" sheetId="1" r:id="rId1"/>
  </sheets>
  <definedNames>
    <definedName name="años">'2002-2021'!$C$10:$U$10</definedName>
    <definedName name="meses">'2002-2021'!$B$11:$B$22</definedName>
    <definedName name="remesas">'2002-2021'!$C$11:$U$22</definedName>
  </definedNames>
  <calcPr fullCalcOnLoad="1"/>
</workbook>
</file>

<file path=xl/sharedStrings.xml><?xml version="1.0" encoding="utf-8"?>
<sst xmlns="http://schemas.openxmlformats.org/spreadsheetml/2006/main" count="40" uniqueCount="26">
  <si>
    <t>Guatemala: Ingreso de Divisas por Remesas Familiares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</si>
  <si>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</si>
  <si>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</si>
  <si>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</si>
  <si>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</si>
  <si>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</si>
  <si>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</si>
  <si>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</si>
  <si>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</si>
  <si>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</si>
  <si>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</si>
  <si>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</si>
  <si>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</si>
  <si>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Banco de Guatemala</t>
  </si>
  <si>
    <t>Departamento de Estadísticas Macroeconómicas</t>
  </si>
  <si>
    <t>Sección de Estadísticas de Balanza de Pagos</t>
  </si>
  <si>
    <t>Fuente: Mercado Institucional de Divisas.</t>
  </si>
  <si>
    <t>Mes</t>
  </si>
  <si>
    <t>Total</t>
  </si>
  <si>
    <t>En millones de US dólares</t>
  </si>
  <si>
    <t>Cuadro 1</t>
  </si>
  <si>
    <t>Cuadro 2</t>
  </si>
  <si>
    <t>Variaciones porcentuales acumuladas</t>
  </si>
  <si>
    <t>NOTA: Las cantidades pueden variar ligeramente, como resultado de aproximarlas a millones de dólares.</t>
  </si>
  <si>
    <t>Años: 2002 - 2021</t>
  </si>
  <si>
    <t>Años: 2011 - 2021</t>
  </si>
</sst>
</file>

<file path=xl/styles.xml><?xml version="1.0" encoding="utf-8"?>
<styleSheet xmlns="http://schemas.openxmlformats.org/spreadsheetml/2006/main">
  <numFmts count="13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#,##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3" fillId="0" borderId="0" xfId="52" applyFont="1">
      <alignment/>
      <protection/>
    </xf>
    <xf numFmtId="0" fontId="4" fillId="0" borderId="0" xfId="52" applyFont="1">
      <alignment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Alignment="1" quotePrefix="1">
      <alignment vertical="center"/>
      <protection/>
    </xf>
    <xf numFmtId="0" fontId="41" fillId="23" borderId="0" xfId="0" applyFont="1" applyFill="1" applyAlignment="1">
      <alignment vertical="center"/>
    </xf>
    <xf numFmtId="1" fontId="41" fillId="23" borderId="0" xfId="0" applyNumberFormat="1" applyFont="1" applyFill="1" applyAlignment="1">
      <alignment horizontal="center" vertical="center"/>
    </xf>
    <xf numFmtId="0" fontId="40" fillId="33" borderId="10" xfId="0" applyFont="1" applyFill="1" applyBorder="1" applyAlignment="1">
      <alignment vertical="center"/>
    </xf>
    <xf numFmtId="164" fontId="40" fillId="33" borderId="10" xfId="0" applyNumberFormat="1" applyFont="1" applyFill="1" applyBorder="1" applyAlignment="1">
      <alignment vertical="center"/>
    </xf>
    <xf numFmtId="0" fontId="40" fillId="2" borderId="11" xfId="0" applyFont="1" applyFill="1" applyBorder="1" applyAlignment="1">
      <alignment vertical="center"/>
    </xf>
    <xf numFmtId="164" fontId="40" fillId="2" borderId="11" xfId="0" applyNumberFormat="1" applyFont="1" applyFill="1" applyBorder="1" applyAlignment="1">
      <alignment vertical="center"/>
    </xf>
    <xf numFmtId="0" fontId="40" fillId="33" borderId="11" xfId="0" applyFont="1" applyFill="1" applyBorder="1" applyAlignment="1">
      <alignment vertical="center"/>
    </xf>
    <xf numFmtId="164" fontId="40" fillId="33" borderId="11" xfId="0" applyNumberFormat="1" applyFont="1" applyFill="1" applyBorder="1" applyAlignment="1">
      <alignment vertical="center"/>
    </xf>
    <xf numFmtId="0" fontId="40" fillId="2" borderId="12" xfId="0" applyFont="1" applyFill="1" applyBorder="1" applyAlignment="1">
      <alignment vertical="center"/>
    </xf>
    <xf numFmtId="164" fontId="40" fillId="2" borderId="12" xfId="0" applyNumberFormat="1" applyFont="1" applyFill="1" applyBorder="1" applyAlignment="1">
      <alignment vertical="center"/>
    </xf>
    <xf numFmtId="0" fontId="42" fillId="34" borderId="13" xfId="0" applyFont="1" applyFill="1" applyBorder="1" applyAlignment="1">
      <alignment vertical="center"/>
    </xf>
    <xf numFmtId="164" fontId="42" fillId="34" borderId="13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43" fontId="40" fillId="0" borderId="0" xfId="47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showGridLines="0"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M31" sqref="M31"/>
    </sheetView>
  </sheetViews>
  <sheetFormatPr defaultColWidth="11.421875" defaultRowHeight="15"/>
  <cols>
    <col min="1" max="1" width="0.13671875" style="1" customWidth="1"/>
    <col min="2" max="2" width="13.57421875" style="1" customWidth="1"/>
    <col min="3" max="22" width="10.7109375" style="1" customWidth="1"/>
    <col min="23" max="16384" width="11.421875" style="1" customWidth="1"/>
  </cols>
  <sheetData>
    <row r="1" spans="2:5" ht="15.75">
      <c r="B1" s="2" t="s">
        <v>13</v>
      </c>
      <c r="C1" s="3"/>
      <c r="D1" s="3"/>
      <c r="E1" s="3"/>
    </row>
    <row r="2" spans="2:5" ht="15.75">
      <c r="B2" s="2" t="s">
        <v>14</v>
      </c>
      <c r="C2" s="3"/>
      <c r="D2" s="3"/>
      <c r="E2" s="3"/>
    </row>
    <row r="3" spans="2:5" ht="15.75">
      <c r="B3" s="2" t="s">
        <v>15</v>
      </c>
      <c r="C3" s="3"/>
      <c r="D3" s="3"/>
      <c r="E3" s="3"/>
    </row>
    <row r="4" spans="2:5" ht="15.75">
      <c r="B4" s="2"/>
      <c r="C4" s="3"/>
      <c r="D4" s="3"/>
      <c r="E4" s="3"/>
    </row>
    <row r="5" spans="2:5" ht="15.75">
      <c r="B5" s="2" t="s">
        <v>20</v>
      </c>
      <c r="C5" s="3"/>
      <c r="D5" s="3"/>
      <c r="E5" s="3"/>
    </row>
    <row r="6" spans="2:5" ht="15.75">
      <c r="B6" s="4" t="s">
        <v>0</v>
      </c>
      <c r="C6" s="4"/>
      <c r="D6" s="4"/>
      <c r="E6" s="4"/>
    </row>
    <row r="7" spans="2:5" ht="15.75">
      <c r="B7" s="5" t="s">
        <v>19</v>
      </c>
      <c r="C7" s="4"/>
      <c r="D7" s="4"/>
      <c r="E7" s="4"/>
    </row>
    <row r="8" spans="2:5" ht="15.75">
      <c r="B8" s="4" t="s">
        <v>24</v>
      </c>
      <c r="C8" s="4"/>
      <c r="D8" s="4"/>
      <c r="E8" s="4"/>
    </row>
    <row r="9" ht="6" customHeight="1">
      <c r="B9" s="5"/>
    </row>
    <row r="10" spans="2:22" ht="19.5" customHeight="1">
      <c r="B10" s="6" t="s">
        <v>17</v>
      </c>
      <c r="C10" s="7">
        <v>2002</v>
      </c>
      <c r="D10" s="7">
        <v>2003</v>
      </c>
      <c r="E10" s="7">
        <v>2004</v>
      </c>
      <c r="F10" s="7">
        <v>2005</v>
      </c>
      <c r="G10" s="7">
        <v>2006</v>
      </c>
      <c r="H10" s="7">
        <v>2007</v>
      </c>
      <c r="I10" s="7">
        <v>2008</v>
      </c>
      <c r="J10" s="7">
        <v>2009</v>
      </c>
      <c r="K10" s="7">
        <v>2010</v>
      </c>
      <c r="L10" s="7">
        <v>2011</v>
      </c>
      <c r="M10" s="7">
        <v>2012</v>
      </c>
      <c r="N10" s="7">
        <v>2013</v>
      </c>
      <c r="O10" s="7">
        <v>2014</v>
      </c>
      <c r="P10" s="7">
        <v>2015</v>
      </c>
      <c r="Q10" s="7">
        <v>2016</v>
      </c>
      <c r="R10" s="7">
        <v>2017</v>
      </c>
      <c r="S10" s="7">
        <v>2018</v>
      </c>
      <c r="T10" s="7">
        <v>2019</v>
      </c>
      <c r="U10" s="7">
        <v>2020</v>
      </c>
      <c r="V10" s="7">
        <v>2021</v>
      </c>
    </row>
    <row r="11" spans="1:22" ht="19.5" customHeight="1">
      <c r="A11" s="1">
        <v>1</v>
      </c>
      <c r="B11" s="8" t="s">
        <v>1</v>
      </c>
      <c r="C11" s="9">
        <v>83.1557</v>
      </c>
      <c r="D11" s="9">
        <v>164.7566</v>
      </c>
      <c r="E11" s="9">
        <v>194.744</v>
      </c>
      <c r="F11" s="9">
        <v>209.4504</v>
      </c>
      <c r="G11" s="9">
        <v>248.9039</v>
      </c>
      <c r="H11" s="9">
        <v>287.1009</v>
      </c>
      <c r="I11" s="9">
        <v>314.6067</v>
      </c>
      <c r="J11" s="9">
        <v>290.2403</v>
      </c>
      <c r="K11" s="9">
        <v>246.1293</v>
      </c>
      <c r="L11" s="9">
        <v>283.3481</v>
      </c>
      <c r="M11" s="9">
        <v>305.0905</v>
      </c>
      <c r="N11" s="9">
        <v>357.8722</v>
      </c>
      <c r="O11" s="9">
        <v>394.19309999999996</v>
      </c>
      <c r="P11" s="9">
        <v>407.4339422</v>
      </c>
      <c r="Q11" s="9">
        <v>481.9614</v>
      </c>
      <c r="R11" s="9">
        <v>587.6341</v>
      </c>
      <c r="S11" s="9">
        <v>634.5818</v>
      </c>
      <c r="T11" s="9">
        <v>688.0764</v>
      </c>
      <c r="U11" s="9">
        <v>834.6104</v>
      </c>
      <c r="V11" s="9">
        <v>906.8048</v>
      </c>
    </row>
    <row r="12" spans="1:22" ht="19.5" customHeight="1">
      <c r="A12" s="1">
        <v>2</v>
      </c>
      <c r="B12" s="10" t="s">
        <v>2</v>
      </c>
      <c r="C12" s="11">
        <v>96.65939999999999</v>
      </c>
      <c r="D12" s="11">
        <v>144.7434</v>
      </c>
      <c r="E12" s="11">
        <v>183.7389</v>
      </c>
      <c r="F12" s="11">
        <v>203.787</v>
      </c>
      <c r="G12" s="11">
        <v>254.7945</v>
      </c>
      <c r="H12" s="11">
        <v>271.9441</v>
      </c>
      <c r="I12" s="11">
        <v>318.307</v>
      </c>
      <c r="J12" s="11">
        <v>281.95140000000004</v>
      </c>
      <c r="K12" s="11">
        <v>274.5127</v>
      </c>
      <c r="L12" s="11">
        <v>304.6212</v>
      </c>
      <c r="M12" s="11">
        <v>350.3874</v>
      </c>
      <c r="N12" s="11">
        <v>351.16909999999996</v>
      </c>
      <c r="O12" s="11">
        <v>383.9397</v>
      </c>
      <c r="P12" s="11">
        <v>431.97990000000004</v>
      </c>
      <c r="Q12" s="11">
        <v>558.0379</v>
      </c>
      <c r="R12" s="11">
        <v>613.9015</v>
      </c>
      <c r="S12" s="11">
        <v>630.1026999999999</v>
      </c>
      <c r="T12" s="11">
        <v>690.4995</v>
      </c>
      <c r="U12" s="11">
        <v>808.0254</v>
      </c>
      <c r="V12" s="11">
        <v>942.8966</v>
      </c>
    </row>
    <row r="13" spans="1:22" ht="19.5" customHeight="1">
      <c r="A13" s="1">
        <v>3</v>
      </c>
      <c r="B13" s="12" t="s">
        <v>3</v>
      </c>
      <c r="C13" s="13">
        <v>109.0337</v>
      </c>
      <c r="D13" s="13">
        <v>160.7782</v>
      </c>
      <c r="E13" s="13">
        <v>227.8955</v>
      </c>
      <c r="F13" s="13">
        <v>246.4661</v>
      </c>
      <c r="G13" s="13">
        <v>288.9662</v>
      </c>
      <c r="H13" s="13">
        <v>327.6392</v>
      </c>
      <c r="I13" s="13">
        <v>340.4595</v>
      </c>
      <c r="J13" s="13">
        <v>344.1456</v>
      </c>
      <c r="K13" s="13">
        <v>369.9533</v>
      </c>
      <c r="L13" s="13">
        <v>384.1204</v>
      </c>
      <c r="M13" s="13">
        <v>402.1276</v>
      </c>
      <c r="N13" s="13">
        <v>424.0532</v>
      </c>
      <c r="O13" s="13">
        <v>459.22909999999996</v>
      </c>
      <c r="P13" s="13">
        <v>556.4765</v>
      </c>
      <c r="Q13" s="13">
        <v>622.9855</v>
      </c>
      <c r="R13" s="13">
        <v>739.817</v>
      </c>
      <c r="S13" s="13">
        <v>754.4851</v>
      </c>
      <c r="T13" s="13">
        <v>826.7136999999999</v>
      </c>
      <c r="U13" s="13">
        <v>746.7846999999999</v>
      </c>
      <c r="V13" s="13">
        <v>1285.5602</v>
      </c>
    </row>
    <row r="14" spans="1:22" ht="19.5" customHeight="1">
      <c r="A14" s="1">
        <v>4</v>
      </c>
      <c r="B14" s="10" t="s">
        <v>4</v>
      </c>
      <c r="C14" s="11">
        <v>139.2121</v>
      </c>
      <c r="D14" s="11">
        <v>181.0873</v>
      </c>
      <c r="E14" s="11">
        <v>204.0132</v>
      </c>
      <c r="F14" s="11">
        <v>253.08689999999999</v>
      </c>
      <c r="G14" s="11">
        <v>284.4402</v>
      </c>
      <c r="H14" s="11">
        <v>333.625</v>
      </c>
      <c r="I14" s="11">
        <v>385.2524</v>
      </c>
      <c r="J14" s="11">
        <v>339.6873</v>
      </c>
      <c r="K14" s="11">
        <v>344.4089</v>
      </c>
      <c r="L14" s="11">
        <v>371.28659999999996</v>
      </c>
      <c r="M14" s="11">
        <v>418.9681</v>
      </c>
      <c r="N14" s="11">
        <v>451.2412</v>
      </c>
      <c r="O14" s="11">
        <v>490.68309999999997</v>
      </c>
      <c r="P14" s="11">
        <v>503.8489</v>
      </c>
      <c r="Q14" s="11">
        <v>609.3118000000001</v>
      </c>
      <c r="R14" s="11">
        <v>639.8811999999999</v>
      </c>
      <c r="S14" s="11">
        <v>769.9474</v>
      </c>
      <c r="T14" s="11">
        <v>865.1568000000001</v>
      </c>
      <c r="U14" s="11">
        <v>690.7690999999996</v>
      </c>
      <c r="V14" s="11">
        <v>1231.6912</v>
      </c>
    </row>
    <row r="15" spans="1:22" ht="19.5" customHeight="1">
      <c r="A15" s="1">
        <v>5</v>
      </c>
      <c r="B15" s="12" t="s">
        <v>5</v>
      </c>
      <c r="C15" s="13">
        <v>89.7517</v>
      </c>
      <c r="D15" s="13">
        <v>187.3763</v>
      </c>
      <c r="E15" s="13">
        <v>210.7804</v>
      </c>
      <c r="F15" s="13">
        <v>274.2812</v>
      </c>
      <c r="G15" s="13">
        <v>361.3911</v>
      </c>
      <c r="H15" s="13">
        <v>392.9365</v>
      </c>
      <c r="I15" s="13">
        <v>397.98290000000003</v>
      </c>
      <c r="J15" s="13">
        <v>332.6033</v>
      </c>
      <c r="K15" s="13">
        <v>357.0172</v>
      </c>
      <c r="L15" s="13">
        <v>415.3247</v>
      </c>
      <c r="M15" s="13">
        <v>451.558</v>
      </c>
      <c r="N15" s="13">
        <v>476.9903</v>
      </c>
      <c r="O15" s="13">
        <v>494.05879999999996</v>
      </c>
      <c r="P15" s="13">
        <v>518.9528</v>
      </c>
      <c r="Q15" s="13">
        <v>625.3004</v>
      </c>
      <c r="R15" s="13">
        <v>747.4259000000001</v>
      </c>
      <c r="S15" s="13">
        <v>808.5463000000001</v>
      </c>
      <c r="T15" s="13">
        <v>974.4659</v>
      </c>
      <c r="U15" s="13">
        <v>836.7609999999995</v>
      </c>
      <c r="V15" s="13">
        <v>1236.6855</v>
      </c>
    </row>
    <row r="16" spans="1:22" ht="19.5" customHeight="1">
      <c r="A16" s="1">
        <v>6</v>
      </c>
      <c r="B16" s="10" t="s">
        <v>6</v>
      </c>
      <c r="C16" s="11">
        <v>127.97630000000001</v>
      </c>
      <c r="D16" s="11">
        <v>161.49460000000002</v>
      </c>
      <c r="E16" s="11">
        <v>212.1298</v>
      </c>
      <c r="F16" s="11">
        <v>261.1044</v>
      </c>
      <c r="G16" s="11">
        <v>310.09659999999997</v>
      </c>
      <c r="H16" s="11">
        <v>356.4731</v>
      </c>
      <c r="I16" s="11">
        <v>384.3318</v>
      </c>
      <c r="J16" s="11">
        <v>348.57779999999997</v>
      </c>
      <c r="K16" s="11">
        <v>394.28970000000004</v>
      </c>
      <c r="L16" s="11">
        <v>416.38840000000005</v>
      </c>
      <c r="M16" s="11">
        <v>432.67490000000004</v>
      </c>
      <c r="N16" s="11">
        <v>417.19509999999997</v>
      </c>
      <c r="O16" s="11">
        <v>481.8571</v>
      </c>
      <c r="P16" s="11">
        <v>536.3027</v>
      </c>
      <c r="Q16" s="11">
        <v>614.6618000000001</v>
      </c>
      <c r="R16" s="11">
        <v>723.7058000000001</v>
      </c>
      <c r="S16" s="11">
        <v>801.4193</v>
      </c>
      <c r="T16" s="11">
        <v>882.0174000000001</v>
      </c>
      <c r="U16" s="11">
        <v>963.2989999999995</v>
      </c>
      <c r="V16" s="11">
        <v>1362.5112</v>
      </c>
    </row>
    <row r="17" spans="1:22" ht="19.5" customHeight="1">
      <c r="A17" s="1">
        <v>7</v>
      </c>
      <c r="B17" s="12" t="s">
        <v>7</v>
      </c>
      <c r="C17" s="13">
        <v>136.5254</v>
      </c>
      <c r="D17" s="13">
        <v>191.9543</v>
      </c>
      <c r="E17" s="13">
        <v>206.6129</v>
      </c>
      <c r="F17" s="13">
        <v>245.80720000000002</v>
      </c>
      <c r="G17" s="13">
        <v>302.8849</v>
      </c>
      <c r="H17" s="13">
        <v>381.1518</v>
      </c>
      <c r="I17" s="13">
        <v>409.6671</v>
      </c>
      <c r="J17" s="13">
        <v>365.55109999999996</v>
      </c>
      <c r="K17" s="13">
        <v>384.61240000000004</v>
      </c>
      <c r="L17" s="13">
        <v>349.82959999999997</v>
      </c>
      <c r="M17" s="13">
        <v>422.0888</v>
      </c>
      <c r="N17" s="13">
        <v>445.7585</v>
      </c>
      <c r="O17" s="13">
        <v>509.7301</v>
      </c>
      <c r="P17" s="13">
        <v>573.7145</v>
      </c>
      <c r="Q17" s="13">
        <v>536.1247</v>
      </c>
      <c r="R17" s="13">
        <v>664.1875</v>
      </c>
      <c r="S17" s="13">
        <v>818.349</v>
      </c>
      <c r="T17" s="13">
        <v>947.8291999999999</v>
      </c>
      <c r="U17" s="13">
        <v>1078.7223000000001</v>
      </c>
      <c r="V17" s="13">
        <v>1354.3276</v>
      </c>
    </row>
    <row r="18" spans="1:22" ht="19.5" customHeight="1">
      <c r="A18" s="1">
        <v>8</v>
      </c>
      <c r="B18" s="10" t="s">
        <v>8</v>
      </c>
      <c r="C18" s="11">
        <v>162.3079</v>
      </c>
      <c r="D18" s="11">
        <v>178.91320000000002</v>
      </c>
      <c r="E18" s="11">
        <v>212.7817</v>
      </c>
      <c r="F18" s="11">
        <v>241.9239</v>
      </c>
      <c r="G18" s="11">
        <v>332.9421</v>
      </c>
      <c r="H18" s="11">
        <v>381.4107</v>
      </c>
      <c r="I18" s="11">
        <v>373.5362</v>
      </c>
      <c r="J18" s="11">
        <v>337.4494</v>
      </c>
      <c r="K18" s="11">
        <v>377.3583</v>
      </c>
      <c r="L18" s="11">
        <v>409.5584</v>
      </c>
      <c r="M18" s="11">
        <v>441.4012</v>
      </c>
      <c r="N18" s="11">
        <v>456.3387</v>
      </c>
      <c r="O18" s="11">
        <v>476.7928</v>
      </c>
      <c r="P18" s="11">
        <v>527.3401</v>
      </c>
      <c r="Q18" s="11">
        <v>619.2254</v>
      </c>
      <c r="R18" s="11">
        <v>707.8416</v>
      </c>
      <c r="S18" s="11">
        <v>860.4273000000001</v>
      </c>
      <c r="T18" s="11">
        <v>980.5705</v>
      </c>
      <c r="U18" s="11">
        <v>1050.1611361</v>
      </c>
      <c r="V18" s="11">
        <v>1388.5909</v>
      </c>
    </row>
    <row r="19" spans="1:22" ht="19.5" customHeight="1">
      <c r="A19" s="1">
        <v>9</v>
      </c>
      <c r="B19" s="12" t="s">
        <v>9</v>
      </c>
      <c r="C19" s="13">
        <v>157.3388</v>
      </c>
      <c r="D19" s="13">
        <v>176.551</v>
      </c>
      <c r="E19" s="13">
        <v>211.77720000000002</v>
      </c>
      <c r="F19" s="13">
        <v>241.5835</v>
      </c>
      <c r="G19" s="13">
        <v>293.005</v>
      </c>
      <c r="H19" s="13">
        <v>326.75120000000004</v>
      </c>
      <c r="I19" s="13">
        <v>371.836</v>
      </c>
      <c r="J19" s="13">
        <v>332.1037</v>
      </c>
      <c r="K19" s="13">
        <v>359.3104</v>
      </c>
      <c r="L19" s="13">
        <v>364.78270000000003</v>
      </c>
      <c r="M19" s="13">
        <v>365.7978</v>
      </c>
      <c r="N19" s="13">
        <v>420.6843</v>
      </c>
      <c r="O19" s="13">
        <v>458.7763</v>
      </c>
      <c r="P19" s="13">
        <v>538.3530999999999</v>
      </c>
      <c r="Q19" s="13">
        <v>607.6651999999999</v>
      </c>
      <c r="R19" s="13">
        <v>672.9394</v>
      </c>
      <c r="S19" s="13">
        <v>745.975</v>
      </c>
      <c r="T19" s="13">
        <v>892.2935</v>
      </c>
      <c r="U19" s="13">
        <v>1051.2548000000002</v>
      </c>
      <c r="V19" s="13">
        <v>1299.3249</v>
      </c>
    </row>
    <row r="20" spans="1:22" ht="19.5" customHeight="1">
      <c r="A20" s="1">
        <v>10</v>
      </c>
      <c r="B20" s="10" t="s">
        <v>10</v>
      </c>
      <c r="C20" s="11">
        <v>176.2608</v>
      </c>
      <c r="D20" s="11">
        <v>189.8809</v>
      </c>
      <c r="E20" s="11">
        <v>218.0266</v>
      </c>
      <c r="F20" s="11">
        <v>278.1505</v>
      </c>
      <c r="G20" s="11">
        <v>338.40659999999997</v>
      </c>
      <c r="H20" s="11">
        <v>391.16990000000004</v>
      </c>
      <c r="I20" s="11">
        <v>367.7277</v>
      </c>
      <c r="J20" s="11">
        <v>327.5231</v>
      </c>
      <c r="K20" s="11">
        <v>339.3741</v>
      </c>
      <c r="L20" s="11">
        <v>356.8046</v>
      </c>
      <c r="M20" s="11">
        <v>415.4465</v>
      </c>
      <c r="N20" s="11">
        <v>480.04429999999996</v>
      </c>
      <c r="O20" s="11">
        <v>500.5331</v>
      </c>
      <c r="P20" s="11">
        <v>583.7637</v>
      </c>
      <c r="Q20" s="11">
        <v>605.9404000000001</v>
      </c>
      <c r="R20" s="11">
        <v>728.273</v>
      </c>
      <c r="S20" s="11">
        <v>863.5214</v>
      </c>
      <c r="T20" s="11">
        <v>999.9574</v>
      </c>
      <c r="U20" s="11">
        <v>1132.9594</v>
      </c>
      <c r="V20" s="11"/>
    </row>
    <row r="21" spans="1:22" ht="19.5" customHeight="1">
      <c r="A21" s="1">
        <v>11</v>
      </c>
      <c r="B21" s="12" t="s">
        <v>11</v>
      </c>
      <c r="C21" s="13">
        <v>142.9758</v>
      </c>
      <c r="D21" s="13">
        <v>173.37560000000002</v>
      </c>
      <c r="E21" s="13">
        <v>236.70770000000002</v>
      </c>
      <c r="F21" s="13">
        <v>265.60740000000004</v>
      </c>
      <c r="G21" s="13">
        <v>294.6514</v>
      </c>
      <c r="H21" s="13">
        <v>340.7976</v>
      </c>
      <c r="I21" s="13">
        <v>311.6854</v>
      </c>
      <c r="J21" s="13">
        <v>287.9283</v>
      </c>
      <c r="K21" s="13">
        <v>331.3847</v>
      </c>
      <c r="L21" s="13">
        <v>343.49920000000003</v>
      </c>
      <c r="M21" s="13">
        <v>367.9554</v>
      </c>
      <c r="N21" s="13">
        <v>376.5892</v>
      </c>
      <c r="O21" s="13">
        <v>398.2831</v>
      </c>
      <c r="P21" s="13">
        <v>508.66470000000004</v>
      </c>
      <c r="Q21" s="13">
        <v>600.3412</v>
      </c>
      <c r="R21" s="13">
        <v>646.3011</v>
      </c>
      <c r="S21" s="13">
        <v>757.0797</v>
      </c>
      <c r="T21" s="13">
        <v>819.9251999999999</v>
      </c>
      <c r="U21" s="13">
        <v>983.4368000000001</v>
      </c>
      <c r="V21" s="13"/>
    </row>
    <row r="22" spans="1:22" ht="19.5" customHeight="1">
      <c r="A22" s="1">
        <v>12</v>
      </c>
      <c r="B22" s="14" t="s">
        <v>12</v>
      </c>
      <c r="C22" s="15">
        <v>158.1943</v>
      </c>
      <c r="D22" s="15">
        <v>195.5934</v>
      </c>
      <c r="E22" s="15">
        <v>231.4152</v>
      </c>
      <c r="F22" s="15">
        <v>271.574</v>
      </c>
      <c r="G22" s="15">
        <v>299.3306</v>
      </c>
      <c r="H22" s="15">
        <v>337.4076</v>
      </c>
      <c r="I22" s="15">
        <v>339.33790000000005</v>
      </c>
      <c r="J22" s="15">
        <v>324.5255</v>
      </c>
      <c r="K22" s="15">
        <v>348.43309999999997</v>
      </c>
      <c r="L22" s="15">
        <v>378.4681</v>
      </c>
      <c r="M22" s="15">
        <v>409.2325</v>
      </c>
      <c r="N22" s="15">
        <v>447.2529</v>
      </c>
      <c r="O22" s="15">
        <v>496.0213</v>
      </c>
      <c r="P22" s="15">
        <v>598.147</v>
      </c>
      <c r="Q22" s="15">
        <v>678.4119000000001</v>
      </c>
      <c r="R22" s="15">
        <v>720.305</v>
      </c>
      <c r="S22" s="15">
        <v>843.3357</v>
      </c>
      <c r="T22" s="15">
        <v>940.8019</v>
      </c>
      <c r="U22" s="15">
        <v>1163.6316000000002</v>
      </c>
      <c r="V22" s="15"/>
    </row>
    <row r="23" spans="2:22" ht="19.5" customHeight="1">
      <c r="B23" s="16" t="s">
        <v>18</v>
      </c>
      <c r="C23" s="17">
        <f>SUM(C11:C22)</f>
        <v>1579.3919</v>
      </c>
      <c r="D23" s="17">
        <f aca="true" t="shared" si="0" ref="D23:V23">SUM(D11:D22)</f>
        <v>2106.5048</v>
      </c>
      <c r="E23" s="17">
        <f t="shared" si="0"/>
        <v>2550.6231</v>
      </c>
      <c r="F23" s="17">
        <f t="shared" si="0"/>
        <v>2992.8225</v>
      </c>
      <c r="G23" s="17">
        <f t="shared" si="0"/>
        <v>3609.8131000000003</v>
      </c>
      <c r="H23" s="17">
        <f t="shared" si="0"/>
        <v>4128.4076000000005</v>
      </c>
      <c r="I23" s="17">
        <f t="shared" si="0"/>
        <v>4314.730600000001</v>
      </c>
      <c r="J23" s="17">
        <f t="shared" si="0"/>
        <v>3912.2868000000003</v>
      </c>
      <c r="K23" s="17">
        <f t="shared" si="0"/>
        <v>4126.7841</v>
      </c>
      <c r="L23" s="17">
        <f t="shared" si="0"/>
        <v>4378.032</v>
      </c>
      <c r="M23" s="17">
        <f t="shared" si="0"/>
        <v>4782.728700000001</v>
      </c>
      <c r="N23" s="17">
        <f t="shared" si="0"/>
        <v>5105.189</v>
      </c>
      <c r="O23" s="17">
        <f t="shared" si="0"/>
        <v>5544.097599999999</v>
      </c>
      <c r="P23" s="17">
        <f t="shared" si="0"/>
        <v>6284.9778422</v>
      </c>
      <c r="Q23" s="17">
        <f t="shared" si="0"/>
        <v>7159.967600000001</v>
      </c>
      <c r="R23" s="17">
        <f t="shared" si="0"/>
        <v>8192.213099999999</v>
      </c>
      <c r="S23" s="17">
        <f t="shared" si="0"/>
        <v>9287.7707</v>
      </c>
      <c r="T23" s="17">
        <f t="shared" si="0"/>
        <v>10508.3074</v>
      </c>
      <c r="U23" s="17">
        <f t="shared" si="0"/>
        <v>11340.4156361</v>
      </c>
      <c r="V23" s="17">
        <f t="shared" si="0"/>
        <v>11008.392899999999</v>
      </c>
    </row>
    <row r="24" ht="15">
      <c r="B24" s="18" t="s">
        <v>23</v>
      </c>
    </row>
    <row r="25" spans="2:21" ht="15">
      <c r="B25" s="18" t="s">
        <v>16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</row>
    <row r="26" spans="2:21" ht="15"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</row>
    <row r="27" spans="2:21" ht="15"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</row>
    <row r="28" ht="15.75">
      <c r="B28" s="2" t="s">
        <v>21</v>
      </c>
    </row>
    <row r="29" ht="15.75">
      <c r="B29" s="4" t="s">
        <v>0</v>
      </c>
    </row>
    <row r="30" ht="15.75">
      <c r="B30" s="5" t="s">
        <v>22</v>
      </c>
    </row>
    <row r="31" ht="15.75">
      <c r="B31" s="4" t="s">
        <v>25</v>
      </c>
    </row>
    <row r="32" ht="6" customHeight="1">
      <c r="B32" s="4"/>
    </row>
    <row r="33" spans="2:13" ht="19.5" customHeight="1">
      <c r="B33" s="6" t="s">
        <v>17</v>
      </c>
      <c r="C33" s="7">
        <v>2011</v>
      </c>
      <c r="D33" s="7">
        <v>2012</v>
      </c>
      <c r="E33" s="7">
        <v>2013</v>
      </c>
      <c r="F33" s="7">
        <v>2014</v>
      </c>
      <c r="G33" s="7">
        <v>2015</v>
      </c>
      <c r="H33" s="7">
        <v>2016</v>
      </c>
      <c r="I33" s="7">
        <v>2017</v>
      </c>
      <c r="J33" s="7">
        <v>2018</v>
      </c>
      <c r="K33" s="7">
        <v>2019</v>
      </c>
      <c r="L33" s="7">
        <v>2020</v>
      </c>
      <c r="M33" s="7">
        <v>2021</v>
      </c>
    </row>
    <row r="34" spans="2:13" ht="19.5" customHeight="1">
      <c r="B34" s="8" t="s">
        <v>1</v>
      </c>
      <c r="C34" s="9">
        <f>SUM(L$11:L11)/SUM(K$11:K11)*100-100</f>
        <v>15.121645411578385</v>
      </c>
      <c r="D34" s="9">
        <f>SUM(M$11:M11)/SUM(L$11:L11)*100-100</f>
        <v>7.673388316350113</v>
      </c>
      <c r="E34" s="9">
        <f>SUM(N$11:N11)/SUM(M$11:M11)*100-100</f>
        <v>17.300342029660044</v>
      </c>
      <c r="F34" s="9">
        <f>SUM(O$11:O11)/SUM(N$11:N11)*100-100</f>
        <v>10.14912586113141</v>
      </c>
      <c r="G34" s="9">
        <f>SUM(P$11:P11)/SUM(O$11:O11)*100-100</f>
        <v>3.358973609634461</v>
      </c>
      <c r="H34" s="9">
        <f>SUM(Q$11:Q11)/SUM(P$11:P11)*100-100</f>
        <v>18.29191191032784</v>
      </c>
      <c r="I34" s="9">
        <f>SUM(R$11:R11)/SUM(Q$11:Q11)*100-100</f>
        <v>21.9255525442494</v>
      </c>
      <c r="J34" s="9">
        <f>SUM(S$11:S11)/SUM(R$11:R11)*100-100</f>
        <v>7.989274277990347</v>
      </c>
      <c r="K34" s="9">
        <f>SUM(T$11:T11)/SUM(S$11:S11)*100-100</f>
        <v>8.429898241645134</v>
      </c>
      <c r="L34" s="9">
        <f>SUM(U$11:U11)/SUM(T$11:T11)*100-100</f>
        <v>21.29618164494525</v>
      </c>
      <c r="M34" s="9">
        <f>SUM(V$11:V11)/SUM(U$11:U11)*100-100</f>
        <v>8.65007193775682</v>
      </c>
    </row>
    <row r="35" spans="2:13" ht="19.5" customHeight="1">
      <c r="B35" s="10" t="s">
        <v>2</v>
      </c>
      <c r="C35" s="11">
        <f>SUM(L$11:L12)/SUM(K$11:K12)*100-100</f>
        <v>12.93159214969208</v>
      </c>
      <c r="D35" s="11">
        <f>SUM(M$11:M12)/SUM(L$11:L12)*100-100</f>
        <v>11.48165388907212</v>
      </c>
      <c r="E35" s="11">
        <f>SUM(N$11:N12)/SUM(M$11:M12)*100-100</f>
        <v>8.171656130588062</v>
      </c>
      <c r="F35" s="11">
        <f>SUM(O$11:O12)/SUM(N$11:N12)*100-100</f>
        <v>9.744354806976688</v>
      </c>
      <c r="G35" s="11">
        <f>SUM(P$11:P12)/SUM(O$11:O12)*100-100</f>
        <v>7.875396359079076</v>
      </c>
      <c r="H35" s="11">
        <f>SUM(Q$11:Q12)/SUM(P$11:P12)*100-100</f>
        <v>23.895895887812628</v>
      </c>
      <c r="I35" s="11">
        <f>SUM(R$11:R12)/SUM(Q$11:Q12)*100-100</f>
        <v>15.532346992925866</v>
      </c>
      <c r="J35" s="11">
        <f>SUM(S$11:S12)/SUM(R$11:R12)*100-100</f>
        <v>5.255682811229207</v>
      </c>
      <c r="K35" s="11">
        <f>SUM(T$11:T12)/SUM(S$11:S12)*100-100</f>
        <v>9.005518767724311</v>
      </c>
      <c r="L35" s="11">
        <f>SUM(U$11:U12)/SUM(T$11:T12)*100-100</f>
        <v>19.154542016874075</v>
      </c>
      <c r="M35" s="11">
        <f>SUM(V$11:V12)/SUM(U$11:U12)*100-100</f>
        <v>12.605691413763182</v>
      </c>
    </row>
    <row r="36" spans="2:13" ht="19.5" customHeight="1">
      <c r="B36" s="12" t="s">
        <v>3</v>
      </c>
      <c r="C36" s="13">
        <f>SUM(L$11:L13)/SUM(K$11:K13)*100-100</f>
        <v>9.150553567933713</v>
      </c>
      <c r="D36" s="13">
        <f>SUM(M$11:M13)/SUM(L$11:L13)*100-100</f>
        <v>8.797109978636769</v>
      </c>
      <c r="E36" s="13">
        <f>SUM(N$11:N13)/SUM(M$11:M13)*100-100</f>
        <v>7.137727630954998</v>
      </c>
      <c r="F36" s="13">
        <f>SUM(O$11:O13)/SUM(N$11:N13)*100-100</f>
        <v>9.20200389287919</v>
      </c>
      <c r="G36" s="13">
        <f>SUM(P$11:P13)/SUM(O$11:O13)*100-100</f>
        <v>12.811808913786678</v>
      </c>
      <c r="H36" s="13">
        <f>SUM(Q$11:Q13)/SUM(P$11:P13)*100-100</f>
        <v>19.13434384674116</v>
      </c>
      <c r="I36" s="13">
        <f>SUM(R$11:R13)/SUM(Q$11:Q13)*100-100</f>
        <v>16.739046562542256</v>
      </c>
      <c r="J36" s="13">
        <f>SUM(S$11:S13)/SUM(R$11:R13)*100-100</f>
        <v>4.008390850791315</v>
      </c>
      <c r="K36" s="13">
        <f>SUM(T$11:T13)/SUM(S$11:S13)*100-100</f>
        <v>9.217650661935494</v>
      </c>
      <c r="L36" s="13">
        <f>SUM(U$11:U13)/SUM(T$11:T13)*100-100</f>
        <v>8.349511102759479</v>
      </c>
      <c r="M36" s="13">
        <f>SUM(V$11:V13)/SUM(U$11:U13)*100-100</f>
        <v>31.214309076196486</v>
      </c>
    </row>
    <row r="37" spans="2:13" ht="19.5" customHeight="1">
      <c r="B37" s="10" t="s">
        <v>4</v>
      </c>
      <c r="C37" s="11">
        <f>SUM(L$11:L14)/SUM(K$11:K14)*100-100</f>
        <v>8.77503898367307</v>
      </c>
      <c r="D37" s="11">
        <f>SUM(M$11:M14)/SUM(L$11:L14)*100-100</f>
        <v>9.91511462573817</v>
      </c>
      <c r="E37" s="11">
        <f>SUM(N$11:N14)/SUM(M$11:M14)*100-100</f>
        <v>7.298119104933193</v>
      </c>
      <c r="F37" s="11">
        <f>SUM(O$11:O14)/SUM(N$11:N14)*100-100</f>
        <v>9.070634462128197</v>
      </c>
      <c r="G37" s="11">
        <f>SUM(P$11:P14)/SUM(O$11:O14)*100-100</f>
        <v>9.935750643067749</v>
      </c>
      <c r="H37" s="11">
        <f>SUM(Q$11:Q14)/SUM(P$11:P14)*100-100</f>
        <v>19.61097341804441</v>
      </c>
      <c r="I37" s="11">
        <f>SUM(R$11:R14)/SUM(Q$11:Q14)*100-100</f>
        <v>13.595813152209075</v>
      </c>
      <c r="J37" s="11">
        <f>SUM(S$11:S14)/SUM(R$11:R14)*100-100</f>
        <v>8.053636985537665</v>
      </c>
      <c r="K37" s="11">
        <f>SUM(T$11:T14)/SUM(S$11:S14)*100-100</f>
        <v>10.08668334817078</v>
      </c>
      <c r="L37" s="11">
        <f>SUM(U$11:U14)/SUM(T$11:T14)*100-100</f>
        <v>0.3173219372922347</v>
      </c>
      <c r="M37" s="11">
        <f>SUM(V$11:V14)/SUM(U$11:U14)*100-100</f>
        <v>41.77545434216131</v>
      </c>
    </row>
    <row r="38" spans="2:13" ht="19.5" customHeight="1">
      <c r="B38" s="12" t="s">
        <v>5</v>
      </c>
      <c r="C38" s="13">
        <f>SUM(L$11:L15)/SUM(K$11:K15)*100-100</f>
        <v>10.469683384909274</v>
      </c>
      <c r="D38" s="13">
        <f>SUM(M$11:M15)/SUM(L$11:L15)*100-100</f>
        <v>9.633849073833488</v>
      </c>
      <c r="E38" s="13">
        <f>SUM(N$11:N15)/SUM(M$11:M15)*100-100</f>
        <v>6.907951718648235</v>
      </c>
      <c r="F38" s="13">
        <f>SUM(O$11:O15)/SUM(N$11:N15)*100-100</f>
        <v>7.799726971861801</v>
      </c>
      <c r="G38" s="13">
        <f>SUM(P$11:P15)/SUM(O$11:O15)*100-100</f>
        <v>8.846942352557988</v>
      </c>
      <c r="H38" s="13">
        <f>SUM(Q$11:Q15)/SUM(P$11:P15)*100-100</f>
        <v>19.80016262692112</v>
      </c>
      <c r="I38" s="13">
        <f>SUM(R$11:R15)/SUM(Q$11:Q15)*100-100</f>
        <v>14.876558058280693</v>
      </c>
      <c r="J38" s="13">
        <f>SUM(S$11:S15)/SUM(R$11:R15)*100-100</f>
        <v>8.081438904673831</v>
      </c>
      <c r="K38" s="13">
        <f>SUM(T$11:T15)/SUM(S$11:S15)*100-100</f>
        <v>12.431652511784549</v>
      </c>
      <c r="L38" s="13">
        <f>SUM(U$11:U15)/SUM(T$11:T15)*100-100</f>
        <v>-3.1635222350803787</v>
      </c>
      <c r="M38" s="13">
        <f>SUM(V$11:V15)/SUM(U$11:U15)*100-100</f>
        <v>43.06124514309681</v>
      </c>
    </row>
    <row r="39" spans="2:13" ht="19.5" customHeight="1">
      <c r="B39" s="10" t="s">
        <v>6</v>
      </c>
      <c r="C39" s="11">
        <f>SUM(L$11:L16)/SUM(K$11:K16)*100-100</f>
        <v>9.503964409200535</v>
      </c>
      <c r="D39" s="11">
        <f>SUM(M$11:M16)/SUM(L$11:L16)*100-100</f>
        <v>8.538366285082361</v>
      </c>
      <c r="E39" s="11">
        <f>SUM(N$11:N16)/SUM(M$11:M16)*100-100</f>
        <v>4.986202808235234</v>
      </c>
      <c r="F39" s="11">
        <f>SUM(O$11:O16)/SUM(N$11:N16)*100-100</f>
        <v>9.095738583786911</v>
      </c>
      <c r="G39" s="11">
        <f>SUM(P$11:P16)/SUM(O$11:O16)*100-100</f>
        <v>9.283930185528959</v>
      </c>
      <c r="H39" s="11">
        <f>SUM(Q$11:Q16)/SUM(P$11:P16)*100-100</f>
        <v>18.8583773040867</v>
      </c>
      <c r="I39" s="11">
        <f>SUM(R$11:R16)/SUM(Q$11:Q16)*100-100</f>
        <v>15.37775917879398</v>
      </c>
      <c r="J39" s="11">
        <f>SUM(S$11:S16)/SUM(R$11:R16)*100-100</f>
        <v>8.555918759055658</v>
      </c>
      <c r="K39" s="11">
        <f>SUM(T$11:T16)/SUM(S$11:S16)*100-100</f>
        <v>11.999026797087225</v>
      </c>
      <c r="L39" s="11">
        <f>SUM(U$11:U16)/SUM(T$11:T16)*100-100</f>
        <v>-0.9474480628372248</v>
      </c>
      <c r="M39" s="11">
        <f>SUM(V$11:V16)/SUM(U$11:U16)*100-100</f>
        <v>42.7416642788107</v>
      </c>
    </row>
    <row r="40" spans="2:13" ht="19.5" customHeight="1">
      <c r="B40" s="12" t="s">
        <v>7</v>
      </c>
      <c r="C40" s="13">
        <f>SUM(L$11:L17)/SUM(K$11:K17)*100-100</f>
        <v>6.49516949829885</v>
      </c>
      <c r="D40" s="13">
        <f>SUM(M$11:M17)/SUM(L$11:L17)*100-100</f>
        <v>10.217210928350568</v>
      </c>
      <c r="E40" s="13">
        <f>SUM(N$11:N17)/SUM(M$11:M17)*100-100</f>
        <v>5.080475000263206</v>
      </c>
      <c r="F40" s="13">
        <f>SUM(O$11:O17)/SUM(N$11:N17)*100-100</f>
        <v>9.896844337319848</v>
      </c>
      <c r="G40" s="13">
        <f>SUM(P$11:P17)/SUM(O$11:O17)*100-100</f>
        <v>9.802381193462622</v>
      </c>
      <c r="H40" s="13">
        <f>SUM(Q$11:Q17)/SUM(P$11:P17)*100-100</f>
        <v>14.727035358572223</v>
      </c>
      <c r="I40" s="13">
        <f>SUM(R$11:R17)/SUM(Q$11:Q17)*100-100</f>
        <v>16.504599922413462</v>
      </c>
      <c r="J40" s="13">
        <f>SUM(S$11:S17)/SUM(R$11:R17)*100-100</f>
        <v>10.619590196484594</v>
      </c>
      <c r="K40" s="13">
        <f>SUM(T$11:T17)/SUM(S$11:S17)*100-100</f>
        <v>12.598675946226123</v>
      </c>
      <c r="L40" s="13">
        <f>SUM(U$11:U17)/SUM(T$11:T17)*100-100</f>
        <v>1.4334715931916548</v>
      </c>
      <c r="M40" s="13">
        <f>SUM(V$11:V17)/SUM(U$11:U17)*100-100</f>
        <v>39.62940654242723</v>
      </c>
    </row>
    <row r="41" spans="2:13" ht="19.5" customHeight="1">
      <c r="B41" s="10" t="s">
        <v>8</v>
      </c>
      <c r="C41" s="11">
        <f>SUM(L$11:L18)/SUM(K$11:K18)*100-100</f>
        <v>6.77498209972498</v>
      </c>
      <c r="D41" s="11">
        <f>SUM(M$11:M18)/SUM(L$11:L18)*100-100</f>
        <v>9.876344592055844</v>
      </c>
      <c r="E41" s="11">
        <f>SUM(N$11:N18)/SUM(M$11:M18)*100-100</f>
        <v>4.848245190850136</v>
      </c>
      <c r="F41" s="11">
        <f>SUM(O$11:O18)/SUM(N$11:N18)*100-100</f>
        <v>9.165941626713675</v>
      </c>
      <c r="G41" s="11">
        <f>SUM(P$11:P18)/SUM(O$11:O18)*100-100</f>
        <v>9.905626525172678</v>
      </c>
      <c r="H41" s="11">
        <f>SUM(Q$11:Q18)/SUM(P$11:P18)*100-100</f>
        <v>15.077714943879101</v>
      </c>
      <c r="I41" s="11">
        <f>SUM(R$11:R18)/SUM(Q$11:Q18)*100-100</f>
        <v>16.213562794432065</v>
      </c>
      <c r="J41" s="11">
        <f>SUM(S$11:S18)/SUM(R$11:R18)*100-100</f>
        <v>12.046769237621476</v>
      </c>
      <c r="K41" s="11">
        <f>SUM(T$11:T18)/SUM(S$11:S18)*100-100</f>
        <v>12.791848458344447</v>
      </c>
      <c r="L41" s="11">
        <f>SUM(U$11:U18)/SUM(T$11:T18)*100-100</f>
        <v>2.2435630314132027</v>
      </c>
      <c r="M41" s="11">
        <f>SUM(V$11:V18)/SUM(U$11:U18)*100-100</f>
        <v>38.52024137641834</v>
      </c>
    </row>
    <row r="42" spans="2:13" ht="19.5" customHeight="1">
      <c r="B42" s="12" t="s">
        <v>9</v>
      </c>
      <c r="C42" s="13">
        <f>SUM(L$11:L19)/SUM(K$11:K19)*100-100</f>
        <v>6.167730115939918</v>
      </c>
      <c r="D42" s="13">
        <f>SUM(M$11:M19)/SUM(L$11:L19)*100-100</f>
        <v>8.815134035658474</v>
      </c>
      <c r="E42" s="13">
        <f>SUM(N$11:N19)/SUM(M$11:M19)*100-100</f>
        <v>5.883085020914351</v>
      </c>
      <c r="F42" s="13">
        <f>SUM(O$11:O19)/SUM(N$11:N19)*100-100</f>
        <v>9.15363854485038</v>
      </c>
      <c r="G42" s="13">
        <f>SUM(P$11:P19)/SUM(O$11:O19)*100-100</f>
        <v>10.728234226627563</v>
      </c>
      <c r="H42" s="13">
        <f>SUM(Q$11:Q19)/SUM(P$11:P19)*100-100</f>
        <v>14.819591151748753</v>
      </c>
      <c r="I42" s="13">
        <f>SUM(R$11:R19)/SUM(Q$11:Q19)*100-100</f>
        <v>15.583264194745809</v>
      </c>
      <c r="J42" s="13">
        <f>SUM(S$11:S19)/SUM(R$11:R19)*100-100</f>
        <v>11.915041885519145</v>
      </c>
      <c r="K42" s="13">
        <f>SUM(T$11:T19)/SUM(S$11:S19)*100-100</f>
        <v>13.537682973203658</v>
      </c>
      <c r="L42" s="13">
        <f>SUM(U$11:U19)/SUM(T$11:T19)*100-100</f>
        <v>4.036914807766408</v>
      </c>
      <c r="M42" s="13">
        <f>SUM(V$11:V19)/SUM(U$11:U19)*100-100</f>
        <v>36.573985319872435</v>
      </c>
    </row>
    <row r="43" spans="2:13" ht="19.5" customHeight="1">
      <c r="B43" s="10" t="s">
        <v>10</v>
      </c>
      <c r="C43" s="11">
        <f>SUM(L$11:L20)/SUM(K$11:K20)*100-100</f>
        <v>6.066157362780132</v>
      </c>
      <c r="D43" s="11">
        <f>SUM(M$11:M20)/SUM(L$11:L20)*100-100</f>
        <v>9.558805127272521</v>
      </c>
      <c r="E43" s="11">
        <f>SUM(N$11:N20)/SUM(M$11:M20)*100-100</f>
        <v>6.88561454672984</v>
      </c>
      <c r="F43" s="11">
        <f>SUM(O$11:O20)/SUM(N$11:N20)*100-100</f>
        <v>8.605850182333967</v>
      </c>
      <c r="G43" s="11">
        <f>SUM(P$11:P20)/SUM(O$11:O20)*100-100</f>
        <v>11.363364336289223</v>
      </c>
      <c r="H43" s="11">
        <f>SUM(Q$11:Q20)/SUM(P$11:P20)*100-100</f>
        <v>13.577168798629998</v>
      </c>
      <c r="I43" s="11">
        <f>SUM(R$11:R20)/SUM(Q$11:Q20)*100-100</f>
        <v>16.05778024249922</v>
      </c>
      <c r="J43" s="11">
        <f>SUM(S$11:S20)/SUM(R$11:R20)*100-100</f>
        <v>12.625225859033492</v>
      </c>
      <c r="K43" s="11">
        <f>SUM(T$11:T20)/SUM(S$11:S20)*100-100</f>
        <v>13.79180431532805</v>
      </c>
      <c r="L43" s="11">
        <f>SUM(U$11:U20)/SUM(T$11:T20)*100-100</f>
        <v>5.095888472152694</v>
      </c>
      <c r="M43" s="11"/>
    </row>
    <row r="44" spans="2:13" ht="19.5" customHeight="1">
      <c r="B44" s="12" t="s">
        <v>11</v>
      </c>
      <c r="C44" s="13">
        <f>SUM(L$11:L21)/SUM(K$11:K21)*100-100</f>
        <v>5.854747216444409</v>
      </c>
      <c r="D44" s="13">
        <f>SUM(M$11:M21)/SUM(L$11:L21)*100-100</f>
        <v>9.349326810355521</v>
      </c>
      <c r="E44" s="13">
        <f>SUM(N$11:N21)/SUM(M$11:M21)*100-100</f>
        <v>6.503718924004076</v>
      </c>
      <c r="F44" s="13">
        <f>SUM(O$11:O21)/SUM(N$11:N21)*100-100</f>
        <v>8.375816920287903</v>
      </c>
      <c r="G44" s="13">
        <f>SUM(P$11:P21)/SUM(O$11:O21)*100-100</f>
        <v>12.653424873946562</v>
      </c>
      <c r="H44" s="13">
        <f>SUM(Q$11:Q21)/SUM(P$11:P21)*100-100</f>
        <v>13.974828509099012</v>
      </c>
      <c r="I44" s="13">
        <f>SUM(R$11:R21)/SUM(Q$11:Q21)*100-100</f>
        <v>15.279547778938294</v>
      </c>
      <c r="J44" s="13">
        <f>SUM(S$11:S21)/SUM(R$11:R21)*100-100</f>
        <v>13.015777054324303</v>
      </c>
      <c r="K44" s="13">
        <f>SUM(T$11:T21)/SUM(S$11:S21)*100-100</f>
        <v>13.299533953426135</v>
      </c>
      <c r="L44" s="13">
        <f>SUM(U$11:U21)/SUM(T$11:T21)*100-100</f>
        <v>6.368206802703185</v>
      </c>
      <c r="M44" s="13"/>
    </row>
    <row r="45" spans="2:13" ht="19.5" customHeight="1">
      <c r="B45" s="16" t="s">
        <v>12</v>
      </c>
      <c r="C45" s="17">
        <f>SUM(L$11:L22)/SUM(K$11:K22)*100-100</f>
        <v>6.08822496917152</v>
      </c>
      <c r="D45" s="17">
        <f>SUM(M$11:M22)/SUM(L$11:L22)*100-100</f>
        <v>9.24380406538829</v>
      </c>
      <c r="E45" s="17">
        <f>SUM(N$11:N22)/SUM(M$11:M22)*100-100</f>
        <v>6.742182553653933</v>
      </c>
      <c r="F45" s="17">
        <f>SUM(O$11:O22)/SUM(N$11:N22)*100-100</f>
        <v>8.597303645369408</v>
      </c>
      <c r="G45" s="17">
        <f>SUM(P$11:P22)/SUM(O$11:O22)*100-100</f>
        <v>13.363405474679979</v>
      </c>
      <c r="H45" s="17">
        <f>SUM(Q$11:Q22)/SUM(P$11:P22)*100-100</f>
        <v>13.921922714268774</v>
      </c>
      <c r="I45" s="17">
        <f>SUM(R$11:R22)/SUM(Q$11:Q22)*100-100</f>
        <v>14.416901830673055</v>
      </c>
      <c r="J45" s="17">
        <f>SUM(S$11:S22)/SUM(R$11:R22)*100-100</f>
        <v>13.37315798096121</v>
      </c>
      <c r="K45" s="17">
        <f>SUM(T$11:T22)/SUM(S$11:S22)*100-100</f>
        <v>13.14133110542879</v>
      </c>
      <c r="L45" s="17">
        <f>SUM(U$11:U22)/SUM(T$11:T22)*100-100</f>
        <v>7.9185753178480525</v>
      </c>
      <c r="M45" s="17"/>
    </row>
    <row r="46" spans="3:21" ht="15"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</row>
  </sheetData>
  <sheetProtection/>
  <printOptions/>
  <pageMargins left="0.7" right="0.7" top="0.75" bottom="0.75" header="0.3" footer="0.3"/>
  <pageSetup horizontalDpi="600" verticalDpi="600" orientation="portrait" r:id="rId1"/>
  <ignoredErrors>
    <ignoredError sqref="C35:K45 L35:L44 C23:V23 M35:M4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Ismatias</dc:creator>
  <cp:keywords/>
  <dc:description/>
  <cp:lastModifiedBy>Juan Carlos Adolfo Calderón Lam</cp:lastModifiedBy>
  <dcterms:created xsi:type="dcterms:W3CDTF">2020-02-19T15:14:50Z</dcterms:created>
  <dcterms:modified xsi:type="dcterms:W3CDTF">2023-08-03T13:31:19Z</dcterms:modified>
  <cp:category/>
  <cp:version/>
  <cp:contentType/>
  <cp:contentStatus/>
</cp:coreProperties>
</file>