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NCH\AppData\Local\Microsoft\Windows\INetCache\Content.Outlook\P4U7CPLN\"/>
    </mc:Choice>
  </mc:AlternateContent>
  <xr:revisionPtr revIDLastSave="0" documentId="13_ncr:1_{247AF248-75E1-46E0-9827-1AFAEA825769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OFFSET('C.1'!$D$93,0,0,COUNT('C.1'!$D$93:$D$402))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OFFSET('C.1'!$C$93,0,0,COUNT('C.1'!$C$93:$C$402))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164" i="24" l="1"/>
  <c r="AN164" i="24"/>
  <c r="AM164" i="24"/>
  <c r="AL164" i="24"/>
  <c r="AK164" i="24"/>
  <c r="AJ164" i="24"/>
  <c r="AI164" i="24"/>
  <c r="AH164" i="24"/>
  <c r="AG164" i="24"/>
  <c r="AF164" i="24"/>
  <c r="AE164" i="24"/>
  <c r="AD164" i="24"/>
  <c r="AC164" i="24"/>
  <c r="AB164" i="24"/>
  <c r="AA164" i="24"/>
  <c r="Z164" i="24"/>
  <c r="Y164" i="24"/>
  <c r="X164" i="24"/>
  <c r="W164" i="24"/>
  <c r="AO163" i="24"/>
  <c r="AN163" i="24"/>
  <c r="AM163" i="24"/>
  <c r="AL163" i="24"/>
  <c r="AK163" i="24"/>
  <c r="AJ163" i="24"/>
  <c r="AI163" i="24"/>
  <c r="AH163" i="24"/>
  <c r="AG163" i="24"/>
  <c r="AF163" i="24"/>
  <c r="AE163" i="24"/>
  <c r="AD163" i="24"/>
  <c r="AC163" i="24"/>
  <c r="AB163" i="24"/>
  <c r="AA163" i="24"/>
  <c r="Z163" i="24"/>
  <c r="Y163" i="24"/>
  <c r="X163" i="24"/>
  <c r="W163" i="24"/>
  <c r="AO162" i="24"/>
  <c r="AN162" i="24"/>
  <c r="AM162" i="24"/>
  <c r="AL162" i="24"/>
  <c r="AK162" i="24"/>
  <c r="AJ162" i="24"/>
  <c r="AI162" i="24"/>
  <c r="AH162" i="24"/>
  <c r="AG162" i="24"/>
  <c r="AF162" i="24"/>
  <c r="AE162" i="24"/>
  <c r="AD162" i="24"/>
  <c r="AC162" i="24"/>
  <c r="AB162" i="24"/>
  <c r="AA162" i="24"/>
  <c r="Z162" i="24"/>
  <c r="Y162" i="24"/>
  <c r="X162" i="24"/>
  <c r="W162" i="24"/>
  <c r="D166" i="9"/>
  <c r="C166" i="9"/>
  <c r="D165" i="9"/>
  <c r="C165" i="9"/>
  <c r="D164" i="9"/>
  <c r="C164" i="9"/>
  <c r="AO161" i="24" l="1"/>
  <c r="AN161" i="24"/>
  <c r="AM161" i="24"/>
  <c r="AL161" i="24"/>
  <c r="AK161" i="24"/>
  <c r="AJ161" i="24"/>
  <c r="AI161" i="24"/>
  <c r="AH161" i="24"/>
  <c r="AG161" i="24"/>
  <c r="AF161" i="24"/>
  <c r="AE161" i="24"/>
  <c r="AD161" i="24"/>
  <c r="AC161" i="24"/>
  <c r="AB161" i="24"/>
  <c r="AA161" i="24"/>
  <c r="Z161" i="24"/>
  <c r="Y161" i="24"/>
  <c r="X161" i="24"/>
  <c r="W161" i="24"/>
  <c r="AO160" i="24"/>
  <c r="AN160" i="24"/>
  <c r="AM160" i="24"/>
  <c r="AL160" i="24"/>
  <c r="AK160" i="24"/>
  <c r="AJ160" i="24"/>
  <c r="AI160" i="24"/>
  <c r="AH160" i="24"/>
  <c r="AG160" i="24"/>
  <c r="AF160" i="24"/>
  <c r="AE160" i="24"/>
  <c r="AD160" i="24"/>
  <c r="AC160" i="24"/>
  <c r="AB160" i="24"/>
  <c r="AA160" i="24"/>
  <c r="Z160" i="24"/>
  <c r="Y160" i="24"/>
  <c r="X160" i="24"/>
  <c r="W160" i="24"/>
  <c r="AO159" i="24"/>
  <c r="AN159" i="24"/>
  <c r="AM159" i="24"/>
  <c r="AL159" i="24"/>
  <c r="AK159" i="24"/>
  <c r="AJ159" i="24"/>
  <c r="AI159" i="24"/>
  <c r="AH159" i="24"/>
  <c r="AG159" i="24"/>
  <c r="AF159" i="24"/>
  <c r="AE159" i="24"/>
  <c r="AD159" i="24"/>
  <c r="AC159" i="24"/>
  <c r="AB159" i="24"/>
  <c r="AA159" i="24"/>
  <c r="Z159" i="24"/>
  <c r="Y159" i="24"/>
  <c r="X159" i="24"/>
  <c r="W159" i="24"/>
  <c r="D163" i="9"/>
  <c r="C163" i="9"/>
  <c r="D162" i="9"/>
  <c r="C162" i="9"/>
  <c r="AO158" i="24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D161" i="9"/>
  <c r="C161" i="9"/>
  <c r="D160" i="9"/>
  <c r="C160" i="9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<sst xmlns="http://schemas.openxmlformats.org/spreadsheetml/2006/main" count="198" uniqueCount="71">
  <si>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</si>
  <si>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</si>
  <si>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</si>
  <si>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</si>
  <si>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</si>
  <si>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</si>
  <si>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</si>
  <si>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</si>
  <si>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</si>
  <si>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</si>
  <si>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</si>
  <si>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</si>
  <si>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</si>
  <si>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</si>
  <si>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</si>
  <si>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</si>
  <si>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</si>
  <si>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</si>
  <si>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</si>
  <si>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</si>
  <si>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</si>
  <si>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</si>
  <si>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</si>
  <si>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</si>
  <si>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</si>
  <si>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</si>
  <si>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</si>
  <si>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</si>
  <si>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</si>
  <si>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</si>
  <si>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</si>
  <si>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</si>
  <si>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</si>
  <si>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</si>
  <si>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</si>
  <si>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</si>
  <si>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</si>
  <si>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</si>
  <si>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</si>
  <si>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</si>
  <si>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</si>
  <si>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</si>
  <si>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</si>
  <si>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</si>
  <si>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</si>
  <si>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</si>
  <si>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</si>
  <si>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</si>
  <si>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</si>
  <si>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</si>
  <si>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</si>
  <si>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</si>
  <si>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</si>
  <si>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</si>
  <si>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</si>
  <si>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</si>
  <si>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</si>
  <si>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</si>
  <si>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</si>
  <si>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</si>
  <si>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</si>
  <si>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</si>
  <si>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</si>
  <si>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</si>
  <si>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</si>
  <si>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</si>
  <si>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</si>
  <si>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</si>
  <si>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</si>
  <si>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</si>
  <si>
    <t>ÍNDICE MENSUAL DE LA ACTIVIDAD ECONÓMICA. AÑOS 2013 - 2026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</si>
</sst>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00325B"/>
      <color rgb="FF494949"/>
      <color rgb="FF9D9E9F"/>
      <color rgb="FFDAE3F3"/>
      <color rgb="FFEDEDED"/>
      <color rgb="FF213830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2022 - Febrero 2026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'C.1'!$D$8</c:f>
              <c:strCache>
                <c:ptCount val="1"/>
                <c:pt idx="0">
                  <c:v>Variación Interanual acumulada</c:v>
                </c:pt>
              </c:strCache>
            </c:strRef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Pt>
            <c:idx val="71"/>
            <c:invertIfNegative val="0"/>
            <c:bubble3D val="0"/>
            <c:spPr>
              <a:solidFill>
                <a:srgbClr val="494949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49"/>
              <c:layout>
                <c:manualLayout>
                  <c:x val="2.0531400687259192E-2"/>
                  <c:y val="1.8188301914354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20-48EA-A9F1-156860B75261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70"/>
              <c:layout>
                <c:manualLayout>
                  <c:x val="7.305233432499959E-3"/>
                  <c:y val="-2.0937145752676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46-4E2E-8614-CB9B137DE4AF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'C.1'!$A$117:$A$166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'C.1'!$D$117:$D$166</c:f>
              <c:numCache>
                <c:formatCode>#,##0.0_-;[Red]\-#,##0.0_-;"-"?_-;_-@_-</c:formatCode>
                <c:ptCount val="50"/>
                <c:pt idx="0">
                  <c:v>4.6725683324659144</c:v>
                </c:pt>
                <c:pt idx="1">
                  <c:v>4.5483932469861941</c:v>
                </c:pt>
                <c:pt idx="2">
                  <c:v>4.5262233606924411</c:v>
                </c:pt>
                <c:pt idx="3">
                  <c:v>4.6315852122961445</c:v>
                </c:pt>
                <c:pt idx="4">
                  <c:v>4.6997010175795424</c:v>
                </c:pt>
                <c:pt idx="5">
                  <c:v>4.6331983728909591</c:v>
                </c:pt>
                <c:pt idx="6">
                  <c:v>4.4674227422444801</c:v>
                </c:pt>
                <c:pt idx="7">
                  <c:v>4.4856210186488283</c:v>
                </c:pt>
                <c:pt idx="8">
                  <c:v>4.4115322739048679</c:v>
                </c:pt>
                <c:pt idx="9">
                  <c:v>4.3345462769117233</c:v>
                </c:pt>
                <c:pt idx="10">
                  <c:v>4.2400129976769136</c:v>
                </c:pt>
                <c:pt idx="11">
                  <c:v>4.1549226058732245</c:v>
                </c:pt>
                <c:pt idx="12">
                  <c:v>3.2622634211637802</c:v>
                </c:pt>
                <c:pt idx="13">
                  <c:v>3.9661969043938115</c:v>
                </c:pt>
                <c:pt idx="14">
                  <c:v>3.9912533480048467</c:v>
                </c:pt>
                <c:pt idx="15">
                  <c:v>3.8386561550512965</c:v>
                </c:pt>
                <c:pt idx="16">
                  <c:v>3.8419662081183645</c:v>
                </c:pt>
                <c:pt idx="17">
                  <c:v>4.0807835984297611</c:v>
                </c:pt>
                <c:pt idx="18">
                  <c:v>4.2236290802523939</c:v>
                </c:pt>
                <c:pt idx="19">
                  <c:v>4.1675997274246157</c:v>
                </c:pt>
                <c:pt idx="20">
                  <c:v>4.095775029438812</c:v>
                </c:pt>
                <c:pt idx="21">
                  <c:v>3.8064476593081054</c:v>
                </c:pt>
                <c:pt idx="22">
                  <c:v>3.6586737645712901</c:v>
                </c:pt>
                <c:pt idx="23">
                  <c:v>3.5243023558890485</c:v>
                </c:pt>
                <c:pt idx="24">
                  <c:v>4.0299041783675023</c:v>
                </c:pt>
                <c:pt idx="25">
                  <c:v>3.3582927666253113</c:v>
                </c:pt>
                <c:pt idx="26">
                  <c:v>2.9067454254893903</c:v>
                </c:pt>
                <c:pt idx="27">
                  <c:v>3.1817293388144634</c:v>
                </c:pt>
                <c:pt idx="28">
                  <c:v>3.4673513909285987</c:v>
                </c:pt>
                <c:pt idx="29">
                  <c:v>3.3463295122930958</c:v>
                </c:pt>
                <c:pt idx="30">
                  <c:v>3.2800807886367238</c:v>
                </c:pt>
                <c:pt idx="31">
                  <c:v>3.364069374690601</c:v>
                </c:pt>
                <c:pt idx="32">
                  <c:v>3.4450032202862531</c:v>
                </c:pt>
                <c:pt idx="33">
                  <c:v>3.8025946161834838</c:v>
                </c:pt>
                <c:pt idx="34">
                  <c:v>3.7892366598967868</c:v>
                </c:pt>
                <c:pt idx="35">
                  <c:v>3.7155864113430823</c:v>
                </c:pt>
                <c:pt idx="36">
                  <c:v>3.7311384285908673</c:v>
                </c:pt>
                <c:pt idx="37">
                  <c:v>3.5662800596155932</c:v>
                </c:pt>
                <c:pt idx="38">
                  <c:v>3.7853417017539925</c:v>
                </c:pt>
                <c:pt idx="39">
                  <c:v>3.8178613390364546</c:v>
                </c:pt>
                <c:pt idx="40">
                  <c:v>3.8796539717996126</c:v>
                </c:pt>
                <c:pt idx="41">
                  <c:v>3.8867240282948359</c:v>
                </c:pt>
                <c:pt idx="42">
                  <c:v>3.9760795430261737</c:v>
                </c:pt>
                <c:pt idx="43">
                  <c:v>3.9869079186677538</c:v>
                </c:pt>
                <c:pt idx="44">
                  <c:v>4.0995815855037847</c:v>
                </c:pt>
                <c:pt idx="45">
                  <c:v>4.1219601102193053</c:v>
                </c:pt>
                <c:pt idx="46">
                  <c:v>4.1644726315557534</c:v>
                </c:pt>
                <c:pt idx="47">
                  <c:v>4.280032365647287</c:v>
                </c:pt>
                <c:pt idx="48">
                  <c:v>4.0920165390733558</c:v>
                </c:pt>
                <c:pt idx="49">
                  <c:v>4.3087717440206745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strRef>
              <c:f>'C.1'!$C$8</c:f>
              <c:strCache>
                <c:ptCount val="1"/>
                <c:pt idx="0">
                  <c:v>Variación Interanual</c:v>
                </c:pt>
              </c:strCache>
            </c:strRef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dLbls>
            <c:dLbl>
              <c:idx val="49"/>
              <c:layout>
                <c:manualLayout>
                  <c:x val="-2.9330572410370273E-3"/>
                  <c:y val="-1.818830191435457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DB5D430-B419-430E-94AE-241509CC3B23}" type="VALUE">
                      <a:rPr lang="en-US" sz="1050" b="1">
                        <a:solidFill>
                          <a:srgbClr val="00325B"/>
                        </a:solidFill>
                        <a:latin typeface="Petrona" pitchFamily="2" charset="0"/>
                      </a:rPr>
                      <a:pPr>
                        <a:defRPr/>
                      </a:pPr>
                      <a:t>[VALOR]</a:t>
                    </a:fld>
                    <a:endParaRPr lang="es-GT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8B20-48EA-A9F1-156860B752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'C.1'!$A$117:$A$166</c:f>
              <c:numCache>
                <c:formatCode>mmm\-yy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'C.1'!$C$117:$C$166</c:f>
              <c:numCache>
                <c:formatCode>#,##0.0_-;[Red]\-#,##0.0_-;"-"?_-;_-@_-</c:formatCode>
                <c:ptCount val="50"/>
                <c:pt idx="0">
                  <c:v>4.6725683324659144</c:v>
                </c:pt>
                <c:pt idx="1">
                  <c:v>4.4238982566551215</c:v>
                </c:pt>
                <c:pt idx="2">
                  <c:v>4.4833126715420093</c:v>
                </c:pt>
                <c:pt idx="3">
                  <c:v>4.9494028691291305</c:v>
                </c:pt>
                <c:pt idx="4">
                  <c:v>4.973213835656523</c:v>
                </c:pt>
                <c:pt idx="5">
                  <c:v>4.2936199364870049</c:v>
                </c:pt>
                <c:pt idx="6">
                  <c:v>3.4851707111513122</c:v>
                </c:pt>
                <c:pt idx="7">
                  <c:v>4.6126630843379388</c:v>
                </c:pt>
                <c:pt idx="8">
                  <c:v>3.8161541775727699</c:v>
                </c:pt>
                <c:pt idx="9">
                  <c:v>3.6507559693475855</c:v>
                </c:pt>
                <c:pt idx="10">
                  <c:v>3.34221324939233</c:v>
                </c:pt>
                <c:pt idx="11">
                  <c:v>3.2930413484286305</c:v>
                </c:pt>
                <c:pt idx="12">
                  <c:v>3.2622634211637802</c:v>
                </c:pt>
                <c:pt idx="13">
                  <c:v>4.673624521493764</c:v>
                </c:pt>
                <c:pt idx="14">
                  <c:v>4.0397812909424715</c:v>
                </c:pt>
                <c:pt idx="15">
                  <c:v>3.380211979728486</c:v>
                </c:pt>
                <c:pt idx="16">
                  <c:v>3.8552141696017088</c:v>
                </c:pt>
                <c:pt idx="17">
                  <c:v>5.3049905340208454</c:v>
                </c:pt>
                <c:pt idx="18">
                  <c:v>5.0794051448663993</c:v>
                </c:pt>
                <c:pt idx="19">
                  <c:v>3.7770021741368538</c:v>
                </c:pt>
                <c:pt idx="20">
                  <c:v>3.5148688229152754</c:v>
                </c:pt>
                <c:pt idx="21">
                  <c:v>1.2177775029550872</c:v>
                </c:pt>
                <c:pt idx="22">
                  <c:v>2.2417618601855622</c:v>
                </c:pt>
                <c:pt idx="23">
                  <c:v>2.1507754371770034</c:v>
                </c:pt>
                <c:pt idx="24">
                  <c:v>4.0299041783675023</c:v>
                </c:pt>
                <c:pt idx="25">
                  <c:v>2.6924482444653535</c:v>
                </c:pt>
                <c:pt idx="26">
                  <c:v>2.0328318829811138</c:v>
                </c:pt>
                <c:pt idx="27">
                  <c:v>4.0127400026127304</c:v>
                </c:pt>
                <c:pt idx="28">
                  <c:v>4.6103260158103723</c:v>
                </c:pt>
                <c:pt idx="29">
                  <c:v>2.7345756401836212</c:v>
                </c:pt>
                <c:pt idx="30">
                  <c:v>2.8869617379005348</c:v>
                </c:pt>
                <c:pt idx="31">
                  <c:v>3.9520990622883687</c:v>
                </c:pt>
                <c:pt idx="32">
                  <c:v>4.1037102610994083</c:v>
                </c:pt>
                <c:pt idx="33">
                  <c:v>7.0930087652995866</c:v>
                </c:pt>
                <c:pt idx="34">
                  <c:v>3.6591954049712001</c:v>
                </c:pt>
                <c:pt idx="35">
                  <c:v>2.9516301366737849</c:v>
                </c:pt>
                <c:pt idx="36">
                  <c:v>3.7311384285908673</c:v>
                </c:pt>
                <c:pt idx="37">
                  <c:v>3.4007086089826259</c:v>
                </c:pt>
                <c:pt idx="38">
                  <c:v>4.2148157299702262</c:v>
                </c:pt>
                <c:pt idx="39">
                  <c:v>3.9150917917078374</c:v>
                </c:pt>
                <c:pt idx="40">
                  <c:v>4.1235528483386474</c:v>
                </c:pt>
                <c:pt idx="41">
                  <c:v>3.9227173908834629</c:v>
                </c:pt>
                <c:pt idx="42">
                  <c:v>4.508681367442918</c:v>
                </c:pt>
                <c:pt idx="43">
                  <c:v>4.0622305705171158</c:v>
                </c:pt>
                <c:pt idx="44">
                  <c:v>5.0100983532887398</c:v>
                </c:pt>
                <c:pt idx="45">
                  <c:v>4.3208640352959264</c:v>
                </c:pt>
                <c:pt idx="46">
                  <c:v>4.5789094895034737</c:v>
                </c:pt>
                <c:pt idx="47">
                  <c:v>5.4884579446628834</c:v>
                </c:pt>
                <c:pt idx="48">
                  <c:v>4.0920165390733558</c:v>
                </c:pt>
                <c:pt idx="49">
                  <c:v>4.5271601705150601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05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0.0246</cdr:x>
      <cdr:y>0.96068</cdr:y>
    </cdr:from>
    <cdr:to>
      <cdr:x>0.23435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2988" y="6036499"/>
          <a:ext cx="1815909" cy="247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Normal="100" workbookViewId="0"/>
  </sheetViews>
  <sheetFormatPr baseColWidth="10" defaultColWidth="0" defaultRowHeight="0" customHeight="1" zeroHeight="1" x14ac:dyDescent="0.3"/>
  <cols>
    <col min="1" max="1" width="4.7109375" style="80" customWidth="1"/>
    <col min="2" max="2" width="10.5703125" style="84" bestFit="1" customWidth="1"/>
    <col min="3" max="3" width="128.28515625" style="82" customWidth="1"/>
    <col min="4" max="4" width="4.7109375" style="81" customWidth="1"/>
    <col min="5" max="16384" width="11.42578125" style="83" hidden="1"/>
  </cols>
  <sheetData>
    <row r="1" spans="1:5" ht="12.75" customHeight="1" x14ac:dyDescent="0.3">
      <c r="B1" s="81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5"/>
      <c r="B5" s="85"/>
      <c r="C5" s="85"/>
    </row>
    <row r="6" spans="1:5" ht="12.75" customHeight="1" x14ac:dyDescent="0.3">
      <c r="A6" s="85"/>
      <c r="B6" s="85"/>
      <c r="C6" s="85"/>
      <c r="E6" s="86"/>
    </row>
    <row r="7" spans="1:5" ht="12.75" customHeight="1" x14ac:dyDescent="0.3">
      <c r="A7" s="85"/>
      <c r="B7" s="85"/>
      <c r="C7" s="85"/>
    </row>
    <row r="8" spans="1:5" ht="12.75" customHeight="1" x14ac:dyDescent="0.3">
      <c r="A8" s="85"/>
      <c r="B8" s="85"/>
      <c r="C8" s="85"/>
    </row>
    <row r="9" spans="1:5" ht="12.75" customHeight="1" x14ac:dyDescent="0.3">
      <c r="A9" s="85"/>
      <c r="B9" s="85"/>
      <c r="C9" s="85"/>
    </row>
    <row r="10" spans="1:5" ht="12.75" customHeight="1" x14ac:dyDescent="0.3">
      <c r="A10" s="85"/>
      <c r="B10" s="85"/>
      <c r="C10" s="85"/>
    </row>
    <row r="11" spans="1:5" ht="12.75" customHeight="1" x14ac:dyDescent="0.3">
      <c r="A11" s="85"/>
      <c r="B11" s="85"/>
      <c r="C11" s="85"/>
    </row>
    <row r="12" spans="1:5" ht="12.75" customHeight="1" x14ac:dyDescent="0.3">
      <c r="A12" s="85"/>
      <c r="B12" s="85"/>
      <c r="C12" s="85"/>
    </row>
    <row r="13" spans="1:5" s="87" customFormat="1" ht="29.25" customHeight="1" x14ac:dyDescent="0.2">
      <c r="B13" s="113" t="s">
        <v>20</v>
      </c>
      <c r="C13" s="114"/>
      <c r="D13" s="88"/>
    </row>
    <row r="14" spans="1:5" s="89" customFormat="1" ht="20.100000000000001" customHeight="1" x14ac:dyDescent="0.2">
      <c r="B14" s="115" t="s">
        <v>21</v>
      </c>
      <c r="C14" s="116"/>
      <c r="D14" s="90"/>
    </row>
    <row r="15" spans="1:5" s="91" customFormat="1" ht="20.100000000000001" customHeight="1" x14ac:dyDescent="0.2">
      <c r="B15" s="117" t="s">
        <v>22</v>
      </c>
      <c r="C15" s="118"/>
      <c r="D15" s="92"/>
    </row>
    <row r="16" spans="1:5" s="80" customFormat="1" ht="6.75" customHeight="1" x14ac:dyDescent="0.3">
      <c r="B16" s="93"/>
      <c r="C16" s="94"/>
      <c r="D16" s="81"/>
    </row>
    <row r="17" spans="1:4" s="80" customFormat="1" ht="19.5" x14ac:dyDescent="0.3">
      <c r="B17" s="95"/>
      <c r="C17" s="96" t="s">
        <v>70</v>
      </c>
      <c r="D17" s="81"/>
    </row>
    <row r="18" spans="1:4" s="80" customFormat="1" ht="6.75" customHeight="1" x14ac:dyDescent="0.3">
      <c r="B18" s="95" t="s">
        <v>23</v>
      </c>
      <c r="C18" s="97"/>
      <c r="D18" s="81"/>
    </row>
    <row r="19" spans="1:4" s="82" customFormat="1" ht="15.75" customHeight="1" x14ac:dyDescent="0.4">
      <c r="A19" s="98"/>
      <c r="B19" s="99" t="s">
        <v>28</v>
      </c>
      <c r="C19" s="100" t="s">
        <v>64</v>
      </c>
      <c r="D19" s="81"/>
    </row>
    <row r="20" spans="1:4" s="82" customFormat="1" ht="15.75" customHeight="1" x14ac:dyDescent="0.4">
      <c r="A20" s="98"/>
      <c r="B20" s="101" t="s">
        <v>29</v>
      </c>
      <c r="C20" s="100" t="s">
        <v>24</v>
      </c>
      <c r="D20" s="81"/>
    </row>
    <row r="21" spans="1:4" s="82" customFormat="1" ht="15.75" customHeight="1" x14ac:dyDescent="0.4">
      <c r="A21" s="98"/>
      <c r="B21" s="101" t="s">
        <v>30</v>
      </c>
      <c r="C21" s="100" t="s">
        <v>25</v>
      </c>
      <c r="D21" s="81"/>
    </row>
    <row r="22" spans="1:4" s="82" customFormat="1" ht="6" customHeight="1" x14ac:dyDescent="0.4">
      <c r="A22" s="98"/>
      <c r="B22" s="102"/>
      <c r="C22" s="103"/>
      <c r="D22" s="81"/>
    </row>
    <row r="23" spans="1:4" s="80" customFormat="1" ht="15.75" x14ac:dyDescent="0.3">
      <c r="B23" s="84"/>
      <c r="C23" s="82"/>
      <c r="D23" s="81"/>
    </row>
    <row r="27" spans="1:4" s="84" customFormat="1" ht="15.75" hidden="1" x14ac:dyDescent="0.2">
      <c r="D27" s="81"/>
    </row>
    <row r="28" spans="1:4" s="84" customFormat="1" ht="15.75" hidden="1" x14ac:dyDescent="0.2">
      <c r="D28" s="81"/>
    </row>
    <row r="29" spans="1:4" s="84" customFormat="1" ht="15.75" hidden="1" x14ac:dyDescent="0.2">
      <c r="D29" s="81"/>
    </row>
    <row r="30" spans="1:4" s="84" customFormat="1" ht="15.75" hidden="1" x14ac:dyDescent="0.2">
      <c r="D30" s="81"/>
    </row>
    <row r="31" spans="1:4" s="84" customFormat="1" ht="15.75" hidden="1" x14ac:dyDescent="0.2">
      <c r="D31" s="81"/>
    </row>
    <row r="32" spans="1:4" s="84" customFormat="1" ht="15.75" hidden="1" x14ac:dyDescent="0.2">
      <c r="D32" s="81"/>
    </row>
    <row r="33" spans="4:4" s="84" customFormat="1" ht="15.75" hidden="1" x14ac:dyDescent="0.2">
      <c r="D33" s="81"/>
    </row>
    <row r="34" spans="4:4" s="84" customFormat="1" ht="15.75" hidden="1" x14ac:dyDescent="0.2">
      <c r="D34" s="81"/>
    </row>
    <row r="35" spans="4:4" s="84" customFormat="1" ht="15.75" hidden="1" x14ac:dyDescent="0.2">
      <c r="D35" s="81"/>
    </row>
    <row r="36" spans="4:4" s="84" customFormat="1" ht="15.75" hidden="1" x14ac:dyDescent="0.2">
      <c r="D36" s="81"/>
    </row>
    <row r="37" spans="4:4" s="84" customFormat="1" ht="15.75" hidden="1" x14ac:dyDescent="0.2">
      <c r="D37" s="81"/>
    </row>
    <row r="38" spans="4:4" s="84" customFormat="1" ht="15.75" hidden="1" x14ac:dyDescent="0.2">
      <c r="D38" s="81"/>
    </row>
    <row r="39" spans="4:4" s="84" customFormat="1" ht="15.75" hidden="1" x14ac:dyDescent="0.2">
      <c r="D39" s="81"/>
    </row>
    <row r="40" spans="4:4" s="84" customFormat="1" ht="15.75" hidden="1" x14ac:dyDescent="0.2">
      <c r="D40" s="81"/>
    </row>
    <row r="41" spans="4:4" s="84" customFormat="1" ht="15.75" hidden="1" x14ac:dyDescent="0.2">
      <c r="D41" s="81"/>
    </row>
    <row r="42" spans="4:4" s="84" customFormat="1" ht="15.75" hidden="1" x14ac:dyDescent="0.2">
      <c r="D42" s="81"/>
    </row>
    <row r="43" spans="4:4" s="84" customFormat="1" ht="15.75" hidden="1" x14ac:dyDescent="0.2">
      <c r="D43" s="81"/>
    </row>
    <row r="44" spans="4:4" s="84" customFormat="1" ht="15.75" hidden="1" x14ac:dyDescent="0.2">
      <c r="D44" s="81"/>
    </row>
    <row r="45" spans="4:4" s="84" customFormat="1" ht="15.75" hidden="1" x14ac:dyDescent="0.2">
      <c r="D45" s="81"/>
    </row>
    <row r="46" spans="4:4" s="84" customFormat="1" ht="15.75" hidden="1" x14ac:dyDescent="0.2">
      <c r="D46" s="81"/>
    </row>
    <row r="47" spans="4:4" s="84" customFormat="1" ht="15.75" hidden="1" x14ac:dyDescent="0.2">
      <c r="D47" s="81"/>
    </row>
    <row r="48" spans="4:4" s="84" customFormat="1" ht="15.75" hidden="1" x14ac:dyDescent="0.2">
      <c r="D48" s="81"/>
    </row>
    <row r="49" spans="4:4" s="84" customFormat="1" ht="15.75" hidden="1" x14ac:dyDescent="0.2">
      <c r="D49" s="81"/>
    </row>
    <row r="50" spans="4:4" s="84" customFormat="1" ht="15.75" hidden="1" x14ac:dyDescent="0.2">
      <c r="D50" s="81"/>
    </row>
    <row r="51" spans="4:4" s="84" customFormat="1" ht="15.75" hidden="1" x14ac:dyDescent="0.2">
      <c r="D51" s="81"/>
    </row>
    <row r="52" spans="4:4" s="84" customFormat="1" ht="15.75" hidden="1" x14ac:dyDescent="0.2">
      <c r="D52" s="81"/>
    </row>
    <row r="53" spans="4:4" s="84" customFormat="1" ht="15.75" hidden="1" x14ac:dyDescent="0.2">
      <c r="D53" s="81"/>
    </row>
    <row r="54" spans="4:4" s="84" customFormat="1" ht="15.75" hidden="1" x14ac:dyDescent="0.2">
      <c r="D54" s="81"/>
    </row>
    <row r="55" spans="4:4" s="84" customFormat="1" ht="15.75" hidden="1" x14ac:dyDescent="0.2">
      <c r="D55" s="81"/>
    </row>
    <row r="56" spans="4:4" s="84" customFormat="1" ht="15.75" hidden="1" x14ac:dyDescent="0.2">
      <c r="D56" s="81"/>
    </row>
    <row r="57" spans="4:4" s="84" customFormat="1" ht="15.75" hidden="1" x14ac:dyDescent="0.2">
      <c r="D57" s="81"/>
    </row>
    <row r="58" spans="4:4" s="84" customFormat="1" ht="15.75" hidden="1" x14ac:dyDescent="0.2">
      <c r="D58" s="81"/>
    </row>
    <row r="59" spans="4:4" s="84" customFormat="1" ht="15.75" hidden="1" x14ac:dyDescent="0.2">
      <c r="D59" s="81"/>
    </row>
    <row r="60" spans="4:4" s="84" customFormat="1" ht="15.75" hidden="1" x14ac:dyDescent="0.2">
      <c r="D60" s="81"/>
    </row>
    <row r="61" spans="4:4" s="84" customFormat="1" ht="15.75" hidden="1" x14ac:dyDescent="0.2">
      <c r="D61" s="81"/>
    </row>
    <row r="62" spans="4:4" s="84" customFormat="1" ht="15.75" hidden="1" x14ac:dyDescent="0.2">
      <c r="D62" s="81"/>
    </row>
    <row r="63" spans="4:4" s="84" customFormat="1" ht="15.75" hidden="1" x14ac:dyDescent="0.2">
      <c r="D63" s="81"/>
    </row>
    <row r="64" spans="4:4" s="84" customFormat="1" ht="15.75" hidden="1" x14ac:dyDescent="0.2">
      <c r="D64" s="81"/>
    </row>
    <row r="65" spans="4:4" s="84" customFormat="1" ht="15.75" hidden="1" x14ac:dyDescent="0.2">
      <c r="D65" s="81"/>
    </row>
    <row r="66" spans="4:4" s="84" customFormat="1" ht="15.75" hidden="1" x14ac:dyDescent="0.2">
      <c r="D66" s="81"/>
    </row>
    <row r="67" spans="4:4" s="84" customFormat="1" ht="15.75" hidden="1" x14ac:dyDescent="0.2">
      <c r="D67" s="81"/>
    </row>
    <row r="68" spans="4:4" s="84" customFormat="1" ht="15.75" hidden="1" x14ac:dyDescent="0.2">
      <c r="D68" s="81"/>
    </row>
    <row r="69" spans="4:4" s="84" customFormat="1" ht="15.75" hidden="1" x14ac:dyDescent="0.2">
      <c r="D69" s="81"/>
    </row>
    <row r="70" spans="4:4" s="84" customFormat="1" ht="15.75" hidden="1" x14ac:dyDescent="0.2">
      <c r="D70" s="81"/>
    </row>
    <row r="71" spans="4:4" s="84" customFormat="1" ht="15.75" hidden="1" x14ac:dyDescent="0.2">
      <c r="D71" s="81"/>
    </row>
    <row r="72" spans="4:4" s="84" customFormat="1" ht="15.75" hidden="1" x14ac:dyDescent="0.2">
      <c r="D72" s="81"/>
    </row>
    <row r="73" spans="4:4" s="84" customFormat="1" ht="15.75" hidden="1" x14ac:dyDescent="0.2">
      <c r="D73" s="81"/>
    </row>
    <row r="74" spans="4:4" s="84" customFormat="1" ht="15.75" hidden="1" x14ac:dyDescent="0.2">
      <c r="D74" s="81"/>
    </row>
    <row r="75" spans="4:4" s="84" customFormat="1" ht="15.75" hidden="1" x14ac:dyDescent="0.2">
      <c r="D75" s="81"/>
    </row>
    <row r="76" spans="4:4" s="84" customFormat="1" ht="15.75" hidden="1" x14ac:dyDescent="0.2">
      <c r="D76" s="81"/>
    </row>
    <row r="77" spans="4:4" s="84" customFormat="1" ht="15.75" hidden="1" x14ac:dyDescent="0.2">
      <c r="D77" s="81"/>
    </row>
    <row r="78" spans="4:4" s="84" customFormat="1" ht="15.75" hidden="1" x14ac:dyDescent="0.2">
      <c r="D78" s="81"/>
    </row>
    <row r="79" spans="4:4" s="84" customFormat="1" ht="15.75" hidden="1" x14ac:dyDescent="0.2">
      <c r="D79" s="81"/>
    </row>
    <row r="80" spans="4:4" s="84" customFormat="1" ht="15.75" hidden="1" x14ac:dyDescent="0.2">
      <c r="D80" s="81"/>
    </row>
    <row r="81" spans="4:4" s="84" customFormat="1" ht="15.75" hidden="1" x14ac:dyDescent="0.2">
      <c r="D81" s="81"/>
    </row>
    <row r="82" spans="4:4" s="84" customFormat="1" ht="15.75" hidden="1" x14ac:dyDescent="0.2">
      <c r="D82" s="81"/>
    </row>
    <row r="83" spans="4:4" s="84" customFormat="1" ht="15.75" hidden="1" x14ac:dyDescent="0.2">
      <c r="D83" s="81"/>
    </row>
    <row r="84" spans="4:4" s="84" customFormat="1" ht="15.75" hidden="1" x14ac:dyDescent="0.2">
      <c r="D84" s="81"/>
    </row>
    <row r="85" spans="4:4" s="84" customFormat="1" ht="15.75" hidden="1" x14ac:dyDescent="0.2">
      <c r="D85" s="81"/>
    </row>
    <row r="86" spans="4:4" s="84" customFormat="1" ht="15.75" hidden="1" x14ac:dyDescent="0.2">
      <c r="D86" s="81"/>
    </row>
    <row r="87" spans="4:4" s="84" customFormat="1" ht="15.75" hidden="1" x14ac:dyDescent="0.2">
      <c r="D87" s="81"/>
    </row>
    <row r="88" spans="4:4" s="84" customFormat="1" ht="15.75" hidden="1" x14ac:dyDescent="0.2">
      <c r="D88" s="81"/>
    </row>
    <row r="89" spans="4:4" s="84" customFormat="1" ht="15.75" hidden="1" x14ac:dyDescent="0.2">
      <c r="D89" s="81"/>
    </row>
    <row r="90" spans="4:4" s="84" customFormat="1" ht="15.75" hidden="1" x14ac:dyDescent="0.2">
      <c r="D90" s="81"/>
    </row>
    <row r="91" spans="4:4" s="84" customFormat="1" ht="15.75" hidden="1" x14ac:dyDescent="0.2">
      <c r="D91" s="81"/>
    </row>
    <row r="92" spans="4:4" s="84" customFormat="1" ht="15.75" hidden="1" x14ac:dyDescent="0.2">
      <c r="D92" s="81"/>
    </row>
    <row r="93" spans="4:4" s="84" customFormat="1" ht="15.75" hidden="1" x14ac:dyDescent="0.2">
      <c r="D93" s="81"/>
    </row>
    <row r="94" spans="4:4" s="84" customFormat="1" ht="15.75" hidden="1" x14ac:dyDescent="0.2">
      <c r="D94" s="81"/>
    </row>
    <row r="95" spans="4:4" s="84" customFormat="1" ht="15.75" hidden="1" x14ac:dyDescent="0.2">
      <c r="D95" s="81"/>
    </row>
    <row r="96" spans="4:4" s="84" customFormat="1" ht="15.75" hidden="1" x14ac:dyDescent="0.2">
      <c r="D96" s="81"/>
    </row>
    <row r="97" spans="4:4" s="84" customFormat="1" ht="15.75" hidden="1" x14ac:dyDescent="0.2">
      <c r="D97" s="81"/>
    </row>
    <row r="98" spans="4:4" s="84" customFormat="1" ht="15.75" hidden="1" x14ac:dyDescent="0.2">
      <c r="D98" s="81"/>
    </row>
    <row r="99" spans="4:4" s="84" customFormat="1" ht="15.75" hidden="1" x14ac:dyDescent="0.2">
      <c r="D99" s="81"/>
    </row>
    <row r="100" spans="4:4" s="84" customFormat="1" ht="15.75" hidden="1" x14ac:dyDescent="0.2">
      <c r="D100" s="81"/>
    </row>
    <row r="101" spans="4:4" s="84" customFormat="1" ht="15.75" hidden="1" x14ac:dyDescent="0.2">
      <c r="D101" s="81"/>
    </row>
    <row r="102" spans="4:4" s="84" customFormat="1" ht="15.75" hidden="1" x14ac:dyDescent="0.2">
      <c r="D102" s="81"/>
    </row>
    <row r="103" spans="4:4" s="84" customFormat="1" ht="15.75" hidden="1" x14ac:dyDescent="0.2">
      <c r="D103" s="81"/>
    </row>
    <row r="104" spans="4:4" s="84" customFormat="1" ht="15.75" hidden="1" x14ac:dyDescent="0.2">
      <c r="D104" s="81"/>
    </row>
    <row r="105" spans="4:4" s="84" customFormat="1" ht="15.75" hidden="1" x14ac:dyDescent="0.2">
      <c r="D105" s="81"/>
    </row>
    <row r="106" spans="4:4" s="84" customFormat="1" ht="15.75" hidden="1" x14ac:dyDescent="0.2">
      <c r="D106" s="81"/>
    </row>
    <row r="107" spans="4:4" s="84" customFormat="1" ht="15.75" hidden="1" x14ac:dyDescent="0.2">
      <c r="D107" s="81"/>
    </row>
    <row r="108" spans="4:4" s="84" customFormat="1" ht="15.75" hidden="1" x14ac:dyDescent="0.2">
      <c r="D108" s="81"/>
    </row>
    <row r="109" spans="4:4" s="84" customFormat="1" ht="15.75" hidden="1" x14ac:dyDescent="0.2">
      <c r="D109" s="81"/>
    </row>
    <row r="110" spans="4:4" s="84" customFormat="1" ht="15.75" hidden="1" x14ac:dyDescent="0.2">
      <c r="D110" s="81"/>
    </row>
    <row r="111" spans="4:4" s="84" customFormat="1" ht="15.75" hidden="1" x14ac:dyDescent="0.2">
      <c r="D111" s="81"/>
    </row>
    <row r="112" spans="4:4" s="84" customFormat="1" ht="15.75" hidden="1" x14ac:dyDescent="0.2">
      <c r="D112" s="81"/>
    </row>
    <row r="113" spans="4:4" s="84" customFormat="1" ht="15.75" hidden="1" x14ac:dyDescent="0.2">
      <c r="D113" s="81"/>
    </row>
    <row r="114" spans="4:4" s="84" customFormat="1" ht="15.75" hidden="1" x14ac:dyDescent="0.2">
      <c r="D114" s="81"/>
    </row>
    <row r="115" spans="4:4" s="84" customFormat="1" ht="15.75" hidden="1" x14ac:dyDescent="0.2">
      <c r="D115" s="81"/>
    </row>
    <row r="116" spans="4:4" s="84" customFormat="1" ht="15.75" hidden="1" x14ac:dyDescent="0.2">
      <c r="D116" s="81"/>
    </row>
    <row r="117" spans="4:4" s="84" customFormat="1" ht="15.75" hidden="1" x14ac:dyDescent="0.2">
      <c r="D117" s="81"/>
    </row>
    <row r="118" spans="4:4" s="84" customFormat="1" ht="15.75" hidden="1" x14ac:dyDescent="0.2">
      <c r="D118" s="81"/>
    </row>
    <row r="119" spans="4:4" s="84" customFormat="1" ht="15.75" hidden="1" x14ac:dyDescent="0.2">
      <c r="D119" s="81"/>
    </row>
    <row r="120" spans="4:4" s="84" customFormat="1" ht="15.75" hidden="1" x14ac:dyDescent="0.2">
      <c r="D120" s="81"/>
    </row>
    <row r="121" spans="4:4" s="84" customFormat="1" ht="15.75" hidden="1" x14ac:dyDescent="0.2">
      <c r="D121" s="81"/>
    </row>
    <row r="122" spans="4:4" s="84" customFormat="1" ht="15.75" hidden="1" x14ac:dyDescent="0.2">
      <c r="D122" s="81"/>
    </row>
    <row r="123" spans="4:4" s="84" customFormat="1" ht="15.75" hidden="1" x14ac:dyDescent="0.2">
      <c r="D123" s="81"/>
    </row>
    <row r="124" spans="4:4" s="84" customFormat="1" ht="15.75" hidden="1" x14ac:dyDescent="0.2">
      <c r="D124" s="81"/>
    </row>
    <row r="125" spans="4:4" s="84" customFormat="1" ht="15.75" hidden="1" x14ac:dyDescent="0.2">
      <c r="D125" s="81"/>
    </row>
    <row r="126" spans="4:4" s="84" customFormat="1" ht="15.75" hidden="1" x14ac:dyDescent="0.2">
      <c r="D126" s="81"/>
    </row>
    <row r="127" spans="4:4" s="84" customFormat="1" ht="15.75" hidden="1" x14ac:dyDescent="0.2">
      <c r="D127" s="81"/>
    </row>
    <row r="128" spans="4:4" s="84" customFormat="1" ht="15.75" hidden="1" x14ac:dyDescent="0.2">
      <c r="D128" s="81"/>
    </row>
    <row r="129" spans="4:4" s="84" customFormat="1" ht="15.75" hidden="1" x14ac:dyDescent="0.2">
      <c r="D129" s="81"/>
    </row>
    <row r="130" spans="4:4" s="84" customFormat="1" ht="15.75" hidden="1" x14ac:dyDescent="0.2">
      <c r="D130" s="81"/>
    </row>
    <row r="131" spans="4:4" s="84" customFormat="1" ht="15.75" hidden="1" x14ac:dyDescent="0.2">
      <c r="D131" s="81"/>
    </row>
    <row r="132" spans="4:4" s="84" customFormat="1" ht="15.75" hidden="1" x14ac:dyDescent="0.2">
      <c r="D132" s="81"/>
    </row>
    <row r="133" spans="4:4" s="84" customFormat="1" ht="15.75" hidden="1" x14ac:dyDescent="0.2">
      <c r="D133" s="81"/>
    </row>
    <row r="134" spans="4:4" s="84" customFormat="1" ht="15.75" hidden="1" x14ac:dyDescent="0.2">
      <c r="D134" s="81"/>
    </row>
    <row r="135" spans="4:4" s="84" customFormat="1" ht="15.75" hidden="1" x14ac:dyDescent="0.2">
      <c r="D135" s="81"/>
    </row>
    <row r="136" spans="4:4" s="84" customFormat="1" ht="15.75" hidden="1" x14ac:dyDescent="0.2">
      <c r="D136" s="81"/>
    </row>
    <row r="137" spans="4:4" s="84" customFormat="1" ht="15.75" hidden="1" x14ac:dyDescent="0.2">
      <c r="D137" s="81"/>
    </row>
    <row r="138" spans="4:4" s="84" customFormat="1" ht="15.75" hidden="1" x14ac:dyDescent="0.2">
      <c r="D138" s="81"/>
    </row>
    <row r="139" spans="4:4" s="84" customFormat="1" ht="15.75" hidden="1" x14ac:dyDescent="0.2">
      <c r="D139" s="81"/>
    </row>
    <row r="140" spans="4:4" s="84" customFormat="1" ht="15.75" hidden="1" x14ac:dyDescent="0.2">
      <c r="D140" s="81"/>
    </row>
    <row r="141" spans="4:4" s="84" customFormat="1" ht="15.75" hidden="1" x14ac:dyDescent="0.2">
      <c r="D141" s="81"/>
    </row>
    <row r="142" spans="4:4" s="84" customFormat="1" ht="15.75" hidden="1" x14ac:dyDescent="0.2">
      <c r="D142" s="81"/>
    </row>
    <row r="143" spans="4:4" s="84" customFormat="1" ht="15.75" hidden="1" x14ac:dyDescent="0.2">
      <c r="D143" s="81"/>
    </row>
    <row r="144" spans="4:4" s="84" customFormat="1" ht="15.75" hidden="1" x14ac:dyDescent="0.2">
      <c r="D144" s="81"/>
    </row>
    <row r="145" spans="4:4" s="84" customFormat="1" ht="15.75" hidden="1" x14ac:dyDescent="0.2">
      <c r="D145" s="81"/>
    </row>
    <row r="146" spans="4:4" s="84" customFormat="1" ht="15.75" hidden="1" x14ac:dyDescent="0.2">
      <c r="D146" s="81"/>
    </row>
    <row r="147" spans="4:4" s="84" customFormat="1" ht="15.75" hidden="1" x14ac:dyDescent="0.2">
      <c r="D147" s="81"/>
    </row>
    <row r="148" spans="4:4" s="84" customFormat="1" ht="15.75" hidden="1" x14ac:dyDescent="0.2">
      <c r="D148" s="81"/>
    </row>
    <row r="149" spans="4:4" s="84" customFormat="1" ht="15.75" hidden="1" x14ac:dyDescent="0.2">
      <c r="D149" s="81"/>
    </row>
    <row r="150" spans="4:4" s="84" customFormat="1" ht="15.75" hidden="1" x14ac:dyDescent="0.2">
      <c r="D150" s="81"/>
    </row>
    <row r="151" spans="4:4" s="84" customFormat="1" ht="15.75" hidden="1" x14ac:dyDescent="0.2">
      <c r="D151" s="81"/>
    </row>
    <row r="152" spans="4:4" s="84" customFormat="1" ht="15.75" hidden="1" x14ac:dyDescent="0.2">
      <c r="D152" s="81"/>
    </row>
    <row r="153" spans="4:4" s="84" customFormat="1" ht="15.75" hidden="1" x14ac:dyDescent="0.2">
      <c r="D153" s="81"/>
    </row>
    <row r="154" spans="4:4" s="84" customFormat="1" ht="15.75" hidden="1" x14ac:dyDescent="0.2">
      <c r="D154" s="81"/>
    </row>
    <row r="155" spans="4:4" s="84" customFormat="1" ht="15.75" hidden="1" x14ac:dyDescent="0.2">
      <c r="D155" s="81"/>
    </row>
    <row r="156" spans="4:4" s="84" customFormat="1" ht="15.75" hidden="1" x14ac:dyDescent="0.2">
      <c r="D156" s="81"/>
    </row>
    <row r="157" spans="4:4" s="84" customFormat="1" ht="15.75" hidden="1" x14ac:dyDescent="0.2">
      <c r="D157" s="81"/>
    </row>
    <row r="158" spans="4:4" s="84" customFormat="1" ht="15.75" hidden="1" x14ac:dyDescent="0.2">
      <c r="D158" s="81"/>
    </row>
    <row r="159" spans="4:4" s="84" customFormat="1" ht="15.75" hidden="1" x14ac:dyDescent="0.2">
      <c r="D159" s="81"/>
    </row>
    <row r="160" spans="4:4" s="84" customFormat="1" ht="15.75" hidden="1" x14ac:dyDescent="0.2">
      <c r="D160" s="81"/>
    </row>
    <row r="161" spans="4:4" s="84" customFormat="1" ht="15.75" hidden="1" x14ac:dyDescent="0.2">
      <c r="D161" s="81"/>
    </row>
    <row r="162" spans="4:4" s="84" customFormat="1" ht="15.75" hidden="1" x14ac:dyDescent="0.2">
      <c r="D162" s="81"/>
    </row>
    <row r="163" spans="4:4" s="84" customFormat="1" ht="15.75" hidden="1" x14ac:dyDescent="0.2">
      <c r="D163" s="81"/>
    </row>
    <row r="164" spans="4:4" s="84" customFormat="1" ht="15.75" hidden="1" x14ac:dyDescent="0.2">
      <c r="D164" s="81"/>
    </row>
    <row r="165" spans="4:4" s="84" customFormat="1" ht="15.75" hidden="1" x14ac:dyDescent="0.2">
      <c r="D165" s="81"/>
    </row>
    <row r="166" spans="4:4" s="84" customFormat="1" ht="15.75" hidden="1" x14ac:dyDescent="0.2">
      <c r="D166" s="81"/>
    </row>
    <row r="167" spans="4:4" s="84" customFormat="1" ht="15.75" hidden="1" x14ac:dyDescent="0.2">
      <c r="D167" s="81"/>
    </row>
    <row r="168" spans="4:4" s="84" customFormat="1" ht="15.75" hidden="1" x14ac:dyDescent="0.2">
      <c r="D168" s="81"/>
    </row>
    <row r="169" spans="4:4" s="84" customFormat="1" ht="15.75" hidden="1" x14ac:dyDescent="0.2">
      <c r="D169" s="81"/>
    </row>
    <row r="170" spans="4:4" s="84" customFormat="1" ht="15.75" hidden="1" x14ac:dyDescent="0.2">
      <c r="D170" s="81"/>
    </row>
    <row r="171" spans="4:4" s="84" customFormat="1" ht="15.75" hidden="1" x14ac:dyDescent="0.2">
      <c r="D171" s="81"/>
    </row>
    <row r="172" spans="4:4" s="84" customFormat="1" ht="15.75" hidden="1" x14ac:dyDescent="0.2">
      <c r="D172" s="81"/>
    </row>
    <row r="173" spans="4:4" s="84" customFormat="1" ht="15.75" hidden="1" x14ac:dyDescent="0.2">
      <c r="D173" s="81"/>
    </row>
    <row r="174" spans="4:4" s="84" customFormat="1" ht="15.75" hidden="1" x14ac:dyDescent="0.2">
      <c r="D174" s="81"/>
    </row>
    <row r="175" spans="4:4" s="84" customFormat="1" ht="15.75" hidden="1" x14ac:dyDescent="0.2">
      <c r="D175" s="81"/>
    </row>
    <row r="176" spans="4:4" s="84" customFormat="1" ht="15.75" hidden="1" x14ac:dyDescent="0.2">
      <c r="D176" s="81"/>
    </row>
    <row r="177" spans="4:4" s="84" customFormat="1" ht="15.75" hidden="1" x14ac:dyDescent="0.2">
      <c r="D177" s="81"/>
    </row>
    <row r="178" spans="4:4" s="84" customFormat="1" ht="15.75" hidden="1" x14ac:dyDescent="0.2">
      <c r="D178" s="81"/>
    </row>
    <row r="179" spans="4:4" s="84" customFormat="1" ht="15.75" hidden="1" x14ac:dyDescent="0.2">
      <c r="D179" s="81"/>
    </row>
    <row r="180" spans="4:4" s="84" customFormat="1" ht="15.75" hidden="1" x14ac:dyDescent="0.2">
      <c r="D180" s="81"/>
    </row>
    <row r="181" spans="4:4" s="84" customFormat="1" ht="15.75" hidden="1" x14ac:dyDescent="0.2">
      <c r="D181" s="81"/>
    </row>
    <row r="182" spans="4:4" s="84" customFormat="1" ht="15.75" hidden="1" x14ac:dyDescent="0.2">
      <c r="D182" s="81"/>
    </row>
    <row r="183" spans="4:4" s="84" customFormat="1" ht="15.75" hidden="1" x14ac:dyDescent="0.2">
      <c r="D183" s="81"/>
    </row>
    <row r="184" spans="4:4" s="84" customFormat="1" ht="15.75" hidden="1" x14ac:dyDescent="0.2">
      <c r="D184" s="81"/>
    </row>
    <row r="185" spans="4:4" s="84" customFormat="1" ht="15.75" hidden="1" x14ac:dyDescent="0.2">
      <c r="D185" s="81"/>
    </row>
    <row r="186" spans="4:4" s="84" customFormat="1" ht="15.75" hidden="1" x14ac:dyDescent="0.2">
      <c r="D186" s="81"/>
    </row>
    <row r="187" spans="4:4" s="84" customFormat="1" ht="15.75" hidden="1" x14ac:dyDescent="0.2">
      <c r="D187" s="81"/>
    </row>
    <row r="188" spans="4:4" s="84" customFormat="1" ht="15.75" hidden="1" x14ac:dyDescent="0.2">
      <c r="D188" s="81"/>
    </row>
    <row r="189" spans="4:4" s="84" customFormat="1" ht="15.75" hidden="1" x14ac:dyDescent="0.2">
      <c r="D189" s="81"/>
    </row>
    <row r="190" spans="4:4" s="84" customFormat="1" ht="15.75" hidden="1" x14ac:dyDescent="0.2">
      <c r="D190" s="81"/>
    </row>
    <row r="191" spans="4:4" s="84" customFormat="1" ht="15.75" hidden="1" x14ac:dyDescent="0.2">
      <c r="D191" s="81"/>
    </row>
    <row r="192" spans="4:4" s="84" customFormat="1" ht="15.75" hidden="1" x14ac:dyDescent="0.2">
      <c r="D192" s="81"/>
    </row>
    <row r="193" spans="4:4" s="84" customFormat="1" ht="15.75" hidden="1" x14ac:dyDescent="0.2">
      <c r="D193" s="81"/>
    </row>
    <row r="194" spans="4:4" s="84" customFormat="1" ht="15.75" hidden="1" x14ac:dyDescent="0.2">
      <c r="D194" s="81"/>
    </row>
    <row r="195" spans="4:4" s="84" customFormat="1" ht="15.75" hidden="1" x14ac:dyDescent="0.2">
      <c r="D195" s="81"/>
    </row>
    <row r="196" spans="4:4" s="84" customFormat="1" ht="15.75" hidden="1" x14ac:dyDescent="0.2">
      <c r="D196" s="81"/>
    </row>
    <row r="197" spans="4:4" s="84" customFormat="1" ht="15.75" hidden="1" x14ac:dyDescent="0.2">
      <c r="D197" s="81"/>
    </row>
    <row r="198" spans="4:4" s="84" customFormat="1" ht="15.75" hidden="1" x14ac:dyDescent="0.2">
      <c r="D198" s="81"/>
    </row>
    <row r="199" spans="4:4" s="84" customFormat="1" ht="15.75" hidden="1" x14ac:dyDescent="0.2">
      <c r="D199" s="81"/>
    </row>
    <row r="200" spans="4:4" s="84" customFormat="1" ht="15.75" hidden="1" x14ac:dyDescent="0.2">
      <c r="D200" s="81"/>
    </row>
    <row r="201" spans="4:4" s="84" customFormat="1" ht="15.75" hidden="1" x14ac:dyDescent="0.2">
      <c r="D201" s="81"/>
    </row>
    <row r="202" spans="4:4" s="84" customFormat="1" ht="15.75" hidden="1" x14ac:dyDescent="0.2">
      <c r="D202" s="81"/>
    </row>
    <row r="203" spans="4:4" s="84" customFormat="1" ht="15.75" hidden="1" x14ac:dyDescent="0.2">
      <c r="D203" s="81"/>
    </row>
    <row r="204" spans="4:4" s="84" customFormat="1" ht="15.75" hidden="1" x14ac:dyDescent="0.2">
      <c r="D204" s="81"/>
    </row>
    <row r="205" spans="4:4" s="84" customFormat="1" ht="15.75" hidden="1" x14ac:dyDescent="0.2">
      <c r="D205" s="81"/>
    </row>
    <row r="206" spans="4:4" s="84" customFormat="1" ht="15.75" hidden="1" x14ac:dyDescent="0.2">
      <c r="D206" s="81"/>
    </row>
    <row r="207" spans="4:4" s="84" customFormat="1" ht="15.75" hidden="1" x14ac:dyDescent="0.2">
      <c r="D207" s="81"/>
    </row>
    <row r="208" spans="4:4" s="84" customFormat="1" ht="15.75" hidden="1" x14ac:dyDescent="0.2">
      <c r="D208" s="81"/>
    </row>
    <row r="209" spans="4:4" s="84" customFormat="1" ht="15.75" hidden="1" x14ac:dyDescent="0.2">
      <c r="D209" s="81"/>
    </row>
    <row r="210" spans="4:4" s="84" customFormat="1" ht="15.75" hidden="1" x14ac:dyDescent="0.2">
      <c r="D210" s="81"/>
    </row>
    <row r="211" spans="4:4" s="84" customFormat="1" ht="15.75" hidden="1" x14ac:dyDescent="0.2">
      <c r="D211" s="81"/>
    </row>
    <row r="212" spans="4:4" s="84" customFormat="1" ht="15.75" hidden="1" x14ac:dyDescent="0.2">
      <c r="D212" s="81"/>
    </row>
    <row r="213" spans="4:4" s="84" customFormat="1" ht="15.75" hidden="1" x14ac:dyDescent="0.2">
      <c r="D213" s="81"/>
    </row>
    <row r="214" spans="4:4" s="84" customFormat="1" ht="15.75" hidden="1" x14ac:dyDescent="0.2">
      <c r="D214" s="81"/>
    </row>
    <row r="215" spans="4:4" s="84" customFormat="1" ht="15.75" hidden="1" x14ac:dyDescent="0.2">
      <c r="D215" s="81"/>
    </row>
    <row r="216" spans="4:4" s="84" customFormat="1" ht="15.75" hidden="1" x14ac:dyDescent="0.2">
      <c r="D216" s="81"/>
    </row>
    <row r="217" spans="4:4" s="84" customFormat="1" ht="15.75" hidden="1" x14ac:dyDescent="0.2">
      <c r="D217" s="81"/>
    </row>
    <row r="218" spans="4:4" s="84" customFormat="1" ht="15.75" hidden="1" x14ac:dyDescent="0.2">
      <c r="D218" s="81"/>
    </row>
    <row r="219" spans="4:4" s="84" customFormat="1" ht="15.75" hidden="1" x14ac:dyDescent="0.2">
      <c r="D219" s="81"/>
    </row>
    <row r="220" spans="4:4" s="84" customFormat="1" ht="15.75" hidden="1" x14ac:dyDescent="0.2">
      <c r="D220" s="81"/>
    </row>
    <row r="221" spans="4:4" s="84" customFormat="1" ht="15.75" hidden="1" x14ac:dyDescent="0.2">
      <c r="D221" s="81"/>
    </row>
    <row r="222" spans="4:4" s="84" customFormat="1" ht="15.75" hidden="1" x14ac:dyDescent="0.2">
      <c r="D222" s="81"/>
    </row>
    <row r="223" spans="4:4" s="84" customFormat="1" ht="15.75" hidden="1" x14ac:dyDescent="0.2">
      <c r="D223" s="81"/>
    </row>
    <row r="224" spans="4:4" s="84" customFormat="1" ht="15.75" hidden="1" x14ac:dyDescent="0.2">
      <c r="D224" s="81"/>
    </row>
    <row r="225" spans="4:4" s="84" customFormat="1" ht="15.75" hidden="1" x14ac:dyDescent="0.2">
      <c r="D225" s="81"/>
    </row>
    <row r="226" spans="4:4" s="84" customFormat="1" ht="15.75" hidden="1" x14ac:dyDescent="0.2">
      <c r="D226" s="81"/>
    </row>
    <row r="227" spans="4:4" s="84" customFormat="1" ht="15.75" hidden="1" x14ac:dyDescent="0.2">
      <c r="D227" s="81"/>
    </row>
    <row r="228" spans="4:4" s="84" customFormat="1" ht="15.75" hidden="1" x14ac:dyDescent="0.2">
      <c r="D228" s="81"/>
    </row>
    <row r="229" spans="4:4" s="84" customFormat="1" ht="15.75" hidden="1" x14ac:dyDescent="0.2">
      <c r="D229" s="81"/>
    </row>
    <row r="230" spans="4:4" s="84" customFormat="1" ht="15.75" hidden="1" x14ac:dyDescent="0.2">
      <c r="D230" s="81"/>
    </row>
    <row r="231" spans="4:4" s="84" customFormat="1" ht="15.75" hidden="1" x14ac:dyDescent="0.2">
      <c r="D231" s="81"/>
    </row>
    <row r="232" spans="4:4" s="84" customFormat="1" ht="15.75" hidden="1" x14ac:dyDescent="0.2">
      <c r="D232" s="81"/>
    </row>
    <row r="233" spans="4:4" s="84" customFormat="1" ht="15.75" hidden="1" x14ac:dyDescent="0.2">
      <c r="D233" s="81"/>
    </row>
    <row r="234" spans="4:4" s="84" customFormat="1" ht="15.75" hidden="1" x14ac:dyDescent="0.2">
      <c r="D234" s="81"/>
    </row>
    <row r="235" spans="4:4" s="84" customFormat="1" ht="15.75" hidden="1" x14ac:dyDescent="0.2">
      <c r="D235" s="81"/>
    </row>
    <row r="236" spans="4:4" s="84" customFormat="1" ht="15.75" hidden="1" x14ac:dyDescent="0.2">
      <c r="D236" s="81"/>
    </row>
    <row r="237" spans="4:4" s="84" customFormat="1" ht="15.75" hidden="1" x14ac:dyDescent="0.2">
      <c r="D237" s="81"/>
    </row>
    <row r="238" spans="4:4" s="84" customFormat="1" ht="15.75" hidden="1" x14ac:dyDescent="0.2">
      <c r="D238" s="81"/>
    </row>
    <row r="239" spans="4:4" s="84" customFormat="1" ht="15.75" hidden="1" x14ac:dyDescent="0.2">
      <c r="D239" s="81"/>
    </row>
    <row r="240" spans="4:4" s="84" customFormat="1" ht="15.75" hidden="1" x14ac:dyDescent="0.2">
      <c r="D240" s="81"/>
    </row>
    <row r="241" spans="4:4" s="84" customFormat="1" ht="15.75" hidden="1" x14ac:dyDescent="0.2">
      <c r="D241" s="81"/>
    </row>
    <row r="242" spans="4:4" s="84" customFormat="1" ht="15.75" hidden="1" x14ac:dyDescent="0.2">
      <c r="D242" s="81"/>
    </row>
    <row r="243" spans="4:4" s="84" customFormat="1" ht="15.75" hidden="1" x14ac:dyDescent="0.2">
      <c r="D243" s="81"/>
    </row>
    <row r="244" spans="4:4" s="84" customFormat="1" ht="15.75" hidden="1" x14ac:dyDescent="0.2">
      <c r="D244" s="81"/>
    </row>
    <row r="245" spans="4:4" s="84" customFormat="1" ht="15.75" hidden="1" x14ac:dyDescent="0.2">
      <c r="D245" s="81"/>
    </row>
    <row r="246" spans="4:4" s="84" customFormat="1" ht="15.75" hidden="1" x14ac:dyDescent="0.2">
      <c r="D246" s="81"/>
    </row>
    <row r="247" spans="4:4" s="84" customFormat="1" ht="15.75" hidden="1" x14ac:dyDescent="0.2">
      <c r="D247" s="81"/>
    </row>
    <row r="248" spans="4:4" s="84" customFormat="1" ht="15.75" hidden="1" x14ac:dyDescent="0.2">
      <c r="D248" s="81"/>
    </row>
    <row r="249" spans="4:4" s="84" customFormat="1" ht="15.75" hidden="1" x14ac:dyDescent="0.2">
      <c r="D249" s="81"/>
    </row>
    <row r="250" spans="4:4" s="84" customFormat="1" ht="15.75" hidden="1" x14ac:dyDescent="0.2">
      <c r="D250" s="81"/>
    </row>
    <row r="251" spans="4:4" s="84" customFormat="1" ht="15.75" hidden="1" x14ac:dyDescent="0.2">
      <c r="D251" s="81"/>
    </row>
    <row r="252" spans="4:4" s="84" customFormat="1" ht="15.75" hidden="1" x14ac:dyDescent="0.2">
      <c r="D252" s="81"/>
    </row>
    <row r="253" spans="4:4" s="84" customFormat="1" ht="15.75" hidden="1" x14ac:dyDescent="0.2">
      <c r="D253" s="81"/>
    </row>
    <row r="254" spans="4:4" s="84" customFormat="1" ht="15.75" hidden="1" x14ac:dyDescent="0.2">
      <c r="D254" s="81"/>
    </row>
    <row r="255" spans="4:4" s="84" customFormat="1" ht="15.75" hidden="1" x14ac:dyDescent="0.2">
      <c r="D255" s="81"/>
    </row>
    <row r="256" spans="4:4" s="84" customFormat="1" ht="15.75" hidden="1" x14ac:dyDescent="0.2">
      <c r="D256" s="81"/>
    </row>
    <row r="257" spans="4:4" s="84" customFormat="1" ht="15.75" hidden="1" x14ac:dyDescent="0.2">
      <c r="D257" s="81"/>
    </row>
    <row r="258" spans="4:4" s="84" customFormat="1" ht="15.75" hidden="1" x14ac:dyDescent="0.2">
      <c r="D258" s="81"/>
    </row>
    <row r="259" spans="4:4" s="84" customFormat="1" ht="15.75" hidden="1" x14ac:dyDescent="0.2">
      <c r="D259" s="81"/>
    </row>
    <row r="260" spans="4:4" s="84" customFormat="1" ht="15.75" hidden="1" x14ac:dyDescent="0.2">
      <c r="D260" s="81"/>
    </row>
    <row r="261" spans="4:4" s="84" customFormat="1" ht="15.75" hidden="1" x14ac:dyDescent="0.2">
      <c r="D261" s="81"/>
    </row>
    <row r="262" spans="4:4" s="84" customFormat="1" ht="15.75" hidden="1" x14ac:dyDescent="0.2">
      <c r="D262" s="81"/>
    </row>
    <row r="263" spans="4:4" s="84" customFormat="1" ht="15.75" hidden="1" x14ac:dyDescent="0.2">
      <c r="D263" s="81"/>
    </row>
    <row r="264" spans="4:4" s="84" customFormat="1" ht="15.75" hidden="1" x14ac:dyDescent="0.2">
      <c r="D264" s="81"/>
    </row>
    <row r="265" spans="4:4" s="84" customFormat="1" ht="15.75" hidden="1" x14ac:dyDescent="0.2">
      <c r="D265" s="81"/>
    </row>
    <row r="266" spans="4:4" s="84" customFormat="1" ht="15.75" hidden="1" x14ac:dyDescent="0.2">
      <c r="D266" s="81"/>
    </row>
    <row r="267" spans="4:4" s="84" customFormat="1" ht="15.75" hidden="1" x14ac:dyDescent="0.2">
      <c r="D267" s="81"/>
    </row>
    <row r="268" spans="4:4" s="84" customFormat="1" ht="15.75" hidden="1" x14ac:dyDescent="0.2">
      <c r="D268" s="81"/>
    </row>
    <row r="269" spans="4:4" s="84" customFormat="1" ht="15.75" hidden="1" x14ac:dyDescent="0.2">
      <c r="D269" s="81"/>
    </row>
    <row r="270" spans="4:4" s="84" customFormat="1" ht="15.75" hidden="1" x14ac:dyDescent="0.2">
      <c r="D270" s="81"/>
    </row>
    <row r="271" spans="4:4" s="84" customFormat="1" ht="15.75" hidden="1" x14ac:dyDescent="0.2">
      <c r="D271" s="81"/>
    </row>
    <row r="272" spans="4:4" s="84" customFormat="1" ht="15.75" hidden="1" x14ac:dyDescent="0.2">
      <c r="D272" s="81"/>
    </row>
    <row r="273" spans="4:4" s="84" customFormat="1" ht="15.75" hidden="1" x14ac:dyDescent="0.2">
      <c r="D273" s="81"/>
    </row>
    <row r="274" spans="4:4" s="84" customFormat="1" ht="15.75" hidden="1" x14ac:dyDescent="0.2">
      <c r="D274" s="81"/>
    </row>
    <row r="275" spans="4:4" s="84" customFormat="1" ht="15.75" hidden="1" x14ac:dyDescent="0.2">
      <c r="D275" s="81"/>
    </row>
    <row r="276" spans="4:4" s="84" customFormat="1" ht="15.75" hidden="1" x14ac:dyDescent="0.2">
      <c r="D276" s="81"/>
    </row>
    <row r="277" spans="4:4" s="84" customFormat="1" ht="15.75" hidden="1" x14ac:dyDescent="0.2">
      <c r="D277" s="81"/>
    </row>
    <row r="278" spans="4:4" s="84" customFormat="1" ht="15.75" hidden="1" x14ac:dyDescent="0.2">
      <c r="D278" s="81"/>
    </row>
    <row r="279" spans="4:4" s="84" customFormat="1" ht="15.75" hidden="1" x14ac:dyDescent="0.2">
      <c r="D279" s="81"/>
    </row>
    <row r="280" spans="4:4" s="84" customFormat="1" ht="15.75" hidden="1" x14ac:dyDescent="0.2">
      <c r="D280" s="81"/>
    </row>
    <row r="281" spans="4:4" s="84" customFormat="1" ht="15.75" hidden="1" x14ac:dyDescent="0.2">
      <c r="D281" s="81"/>
    </row>
    <row r="282" spans="4:4" s="84" customFormat="1" ht="15.75" hidden="1" x14ac:dyDescent="0.2">
      <c r="D282" s="81"/>
    </row>
    <row r="283" spans="4:4" s="84" customFormat="1" ht="15.75" hidden="1" x14ac:dyDescent="0.2">
      <c r="D283" s="81"/>
    </row>
    <row r="284" spans="4:4" s="84" customFormat="1" ht="15.75" hidden="1" x14ac:dyDescent="0.2">
      <c r="D284" s="81"/>
    </row>
    <row r="285" spans="4:4" s="84" customFormat="1" ht="15.75" hidden="1" x14ac:dyDescent="0.2">
      <c r="D285" s="81"/>
    </row>
    <row r="286" spans="4:4" s="84" customFormat="1" ht="15.75" hidden="1" x14ac:dyDescent="0.2">
      <c r="D286" s="81"/>
    </row>
    <row r="287" spans="4:4" s="84" customFormat="1" ht="15.75" hidden="1" x14ac:dyDescent="0.2">
      <c r="D287" s="81"/>
    </row>
    <row r="288" spans="4:4" s="84" customFormat="1" ht="15.75" hidden="1" x14ac:dyDescent="0.2">
      <c r="D288" s="81"/>
    </row>
    <row r="289" spans="4:4" s="84" customFormat="1" ht="15.75" hidden="1" x14ac:dyDescent="0.2">
      <c r="D289" s="81"/>
    </row>
    <row r="290" spans="4:4" s="84" customFormat="1" ht="15.75" hidden="1" x14ac:dyDescent="0.2">
      <c r="D290" s="81"/>
    </row>
    <row r="291" spans="4:4" s="84" customFormat="1" ht="15.75" hidden="1" x14ac:dyDescent="0.2">
      <c r="D291" s="81"/>
    </row>
    <row r="292" spans="4:4" s="84" customFormat="1" ht="15.75" hidden="1" x14ac:dyDescent="0.2">
      <c r="D292" s="81"/>
    </row>
    <row r="293" spans="4:4" s="84" customFormat="1" ht="15.75" hidden="1" x14ac:dyDescent="0.2">
      <c r="D293" s="81"/>
    </row>
    <row r="294" spans="4:4" s="84" customFormat="1" ht="15.75" hidden="1" x14ac:dyDescent="0.2">
      <c r="D294" s="81"/>
    </row>
    <row r="295" spans="4:4" s="84" customFormat="1" ht="15.75" hidden="1" x14ac:dyDescent="0.2">
      <c r="D295" s="81"/>
    </row>
    <row r="296" spans="4:4" s="84" customFormat="1" ht="15.75" hidden="1" x14ac:dyDescent="0.2">
      <c r="D296" s="81"/>
    </row>
    <row r="297" spans="4:4" s="84" customFormat="1" ht="15.75" hidden="1" x14ac:dyDescent="0.2">
      <c r="D297" s="81"/>
    </row>
    <row r="298" spans="4:4" s="84" customFormat="1" ht="15.75" hidden="1" x14ac:dyDescent="0.2">
      <c r="D298" s="81"/>
    </row>
    <row r="299" spans="4:4" s="84" customFormat="1" ht="15.75" hidden="1" x14ac:dyDescent="0.2">
      <c r="D299" s="81"/>
    </row>
    <row r="300" spans="4:4" s="84" customFormat="1" ht="15.75" hidden="1" x14ac:dyDescent="0.2">
      <c r="D300" s="81"/>
    </row>
    <row r="301" spans="4:4" s="84" customFormat="1" ht="15.75" hidden="1" x14ac:dyDescent="0.2">
      <c r="D301" s="81"/>
    </row>
    <row r="302" spans="4:4" s="84" customFormat="1" ht="15.75" hidden="1" x14ac:dyDescent="0.2">
      <c r="D302" s="81"/>
    </row>
    <row r="303" spans="4:4" s="84" customFormat="1" ht="15.75" hidden="1" x14ac:dyDescent="0.2">
      <c r="D303" s="81"/>
    </row>
    <row r="304" spans="4:4" s="84" customFormat="1" ht="15.75" hidden="1" x14ac:dyDescent="0.2">
      <c r="D304" s="81"/>
    </row>
    <row r="305" spans="4:4" s="84" customFormat="1" ht="15.75" hidden="1" x14ac:dyDescent="0.2">
      <c r="D305" s="81"/>
    </row>
    <row r="306" spans="4:4" s="84" customFormat="1" ht="15.75" hidden="1" x14ac:dyDescent="0.2">
      <c r="D306" s="81"/>
    </row>
    <row r="307" spans="4:4" s="84" customFormat="1" ht="15.75" hidden="1" x14ac:dyDescent="0.2">
      <c r="D307" s="81"/>
    </row>
    <row r="308" spans="4:4" s="84" customFormat="1" ht="15.75" hidden="1" x14ac:dyDescent="0.2">
      <c r="D308" s="81"/>
    </row>
    <row r="309" spans="4:4" s="84" customFormat="1" ht="15.75" hidden="1" x14ac:dyDescent="0.2">
      <c r="D309" s="81"/>
    </row>
    <row r="310" spans="4:4" s="84" customFormat="1" ht="15.75" hidden="1" x14ac:dyDescent="0.2">
      <c r="D310" s="81"/>
    </row>
    <row r="311" spans="4:4" s="84" customFormat="1" ht="15.75" hidden="1" x14ac:dyDescent="0.2">
      <c r="D311" s="81"/>
    </row>
    <row r="312" spans="4:4" s="84" customFormat="1" ht="15.75" hidden="1" x14ac:dyDescent="0.2">
      <c r="D312" s="81"/>
    </row>
    <row r="313" spans="4:4" s="84" customFormat="1" ht="15.75" hidden="1" x14ac:dyDescent="0.2">
      <c r="D313" s="81"/>
    </row>
    <row r="314" spans="4:4" s="84" customFormat="1" ht="15.75" hidden="1" x14ac:dyDescent="0.2">
      <c r="D314" s="81"/>
    </row>
    <row r="315" spans="4:4" s="84" customFormat="1" ht="15.75" hidden="1" x14ac:dyDescent="0.2">
      <c r="D315" s="81"/>
    </row>
    <row r="316" spans="4:4" s="84" customFormat="1" ht="15.75" hidden="1" x14ac:dyDescent="0.2">
      <c r="D316" s="81"/>
    </row>
    <row r="317" spans="4:4" s="84" customFormat="1" ht="15.75" hidden="1" x14ac:dyDescent="0.2">
      <c r="D317" s="81"/>
    </row>
    <row r="318" spans="4:4" s="84" customFormat="1" ht="15.75" hidden="1" x14ac:dyDescent="0.2">
      <c r="D318" s="81"/>
    </row>
    <row r="319" spans="4:4" s="84" customFormat="1" ht="15.75" hidden="1" x14ac:dyDescent="0.2">
      <c r="D319" s="81"/>
    </row>
    <row r="320" spans="4:4" s="84" customFormat="1" ht="15.75" hidden="1" x14ac:dyDescent="0.2">
      <c r="D320" s="81"/>
    </row>
    <row r="321" spans="4:4" s="84" customFormat="1" ht="15.75" hidden="1" x14ac:dyDescent="0.2">
      <c r="D321" s="81"/>
    </row>
    <row r="322" spans="4:4" s="84" customFormat="1" ht="15.75" hidden="1" x14ac:dyDescent="0.2">
      <c r="D322" s="81"/>
    </row>
    <row r="323" spans="4:4" s="84" customFormat="1" ht="15.75" hidden="1" x14ac:dyDescent="0.2">
      <c r="D323" s="81"/>
    </row>
    <row r="324" spans="4:4" s="84" customFormat="1" ht="15.75" hidden="1" x14ac:dyDescent="0.2">
      <c r="D324" s="81"/>
    </row>
    <row r="325" spans="4:4" s="84" customFormat="1" ht="15.75" hidden="1" x14ac:dyDescent="0.2">
      <c r="D325" s="81"/>
    </row>
    <row r="326" spans="4:4" s="84" customFormat="1" ht="15.75" hidden="1" x14ac:dyDescent="0.2">
      <c r="D326" s="81"/>
    </row>
    <row r="327" spans="4:4" s="84" customFormat="1" ht="15.75" hidden="1" x14ac:dyDescent="0.2">
      <c r="D327" s="81"/>
    </row>
    <row r="328" spans="4:4" s="84" customFormat="1" ht="15.75" hidden="1" x14ac:dyDescent="0.2">
      <c r="D328" s="81"/>
    </row>
    <row r="329" spans="4:4" s="84" customFormat="1" ht="15.75" hidden="1" x14ac:dyDescent="0.2">
      <c r="D329" s="81"/>
    </row>
    <row r="330" spans="4:4" s="84" customFormat="1" ht="15.75" hidden="1" x14ac:dyDescent="0.2">
      <c r="D330" s="81"/>
    </row>
    <row r="331" spans="4:4" s="84" customFormat="1" ht="15.75" hidden="1" x14ac:dyDescent="0.2">
      <c r="D331" s="81"/>
    </row>
    <row r="332" spans="4:4" s="84" customFormat="1" ht="15.75" hidden="1" x14ac:dyDescent="0.2">
      <c r="D332" s="81"/>
    </row>
    <row r="333" spans="4:4" s="84" customFormat="1" ht="15.75" hidden="1" x14ac:dyDescent="0.2">
      <c r="D333" s="81"/>
    </row>
    <row r="334" spans="4:4" s="84" customFormat="1" ht="15.75" hidden="1" x14ac:dyDescent="0.2">
      <c r="D334" s="81"/>
    </row>
    <row r="335" spans="4:4" s="84" customFormat="1" ht="15.75" hidden="1" x14ac:dyDescent="0.2">
      <c r="D335" s="81"/>
    </row>
    <row r="336" spans="4:4" s="84" customFormat="1" ht="15.75" hidden="1" x14ac:dyDescent="0.2">
      <c r="D336" s="81"/>
    </row>
    <row r="337" spans="4:4" s="84" customFormat="1" ht="15.75" hidden="1" x14ac:dyDescent="0.2">
      <c r="D337" s="81"/>
    </row>
    <row r="338" spans="4:4" s="84" customFormat="1" ht="15.75" hidden="1" x14ac:dyDescent="0.2">
      <c r="D338" s="81"/>
    </row>
    <row r="339" spans="4:4" s="84" customFormat="1" ht="15.75" hidden="1" x14ac:dyDescent="0.2">
      <c r="D339" s="81"/>
    </row>
    <row r="340" spans="4:4" s="84" customFormat="1" ht="15.75" hidden="1" x14ac:dyDescent="0.2">
      <c r="D340" s="81"/>
    </row>
    <row r="341" spans="4:4" s="84" customFormat="1" ht="15.75" hidden="1" x14ac:dyDescent="0.2">
      <c r="D341" s="81"/>
    </row>
    <row r="342" spans="4:4" s="84" customFormat="1" ht="15.75" hidden="1" x14ac:dyDescent="0.2">
      <c r="D342" s="81"/>
    </row>
    <row r="343" spans="4:4" s="84" customFormat="1" ht="15.75" hidden="1" x14ac:dyDescent="0.2">
      <c r="D343" s="81"/>
    </row>
    <row r="344" spans="4:4" s="84" customFormat="1" ht="15.75" hidden="1" x14ac:dyDescent="0.2">
      <c r="D344" s="81"/>
    </row>
    <row r="345" spans="4:4" s="84" customFormat="1" ht="15.75" hidden="1" x14ac:dyDescent="0.2">
      <c r="D345" s="81"/>
    </row>
    <row r="346" spans="4:4" s="84" customFormat="1" ht="15.75" hidden="1" x14ac:dyDescent="0.2">
      <c r="D346" s="81"/>
    </row>
    <row r="347" spans="4:4" s="84" customFormat="1" ht="15.75" hidden="1" x14ac:dyDescent="0.2">
      <c r="D347" s="81"/>
    </row>
    <row r="348" spans="4:4" s="84" customFormat="1" ht="15.75" hidden="1" x14ac:dyDescent="0.2">
      <c r="D348" s="81"/>
    </row>
    <row r="349" spans="4:4" s="84" customFormat="1" ht="15.75" hidden="1" x14ac:dyDescent="0.2">
      <c r="D349" s="81"/>
    </row>
    <row r="350" spans="4:4" s="84" customFormat="1" ht="15.75" hidden="1" x14ac:dyDescent="0.2">
      <c r="D350" s="81"/>
    </row>
    <row r="351" spans="4:4" s="84" customFormat="1" ht="15.75" hidden="1" x14ac:dyDescent="0.2">
      <c r="D351" s="81"/>
    </row>
    <row r="352" spans="4:4" s="84" customFormat="1" ht="15.75" hidden="1" x14ac:dyDescent="0.2">
      <c r="D352" s="81"/>
    </row>
    <row r="353" spans="4:4" s="84" customFormat="1" ht="15.75" hidden="1" x14ac:dyDescent="0.2">
      <c r="D353" s="81"/>
    </row>
    <row r="354" spans="4:4" s="84" customFormat="1" ht="15.75" hidden="1" x14ac:dyDescent="0.2">
      <c r="D354" s="81"/>
    </row>
    <row r="355" spans="4:4" s="84" customFormat="1" ht="15.75" hidden="1" x14ac:dyDescent="0.2">
      <c r="D355" s="81"/>
    </row>
    <row r="356" spans="4:4" s="84" customFormat="1" ht="15.75" hidden="1" x14ac:dyDescent="0.2">
      <c r="D356" s="81"/>
    </row>
    <row r="357" spans="4:4" s="84" customFormat="1" ht="15.75" hidden="1" x14ac:dyDescent="0.2">
      <c r="D357" s="81"/>
    </row>
    <row r="358" spans="4:4" s="84" customFormat="1" ht="15.75" hidden="1" x14ac:dyDescent="0.2">
      <c r="D358" s="81"/>
    </row>
    <row r="359" spans="4:4" s="84" customFormat="1" ht="15.75" hidden="1" x14ac:dyDescent="0.2">
      <c r="D359" s="81"/>
    </row>
    <row r="360" spans="4:4" s="84" customFormat="1" ht="15.75" hidden="1" x14ac:dyDescent="0.2">
      <c r="D360" s="81"/>
    </row>
    <row r="361" spans="4:4" s="84" customFormat="1" ht="15.75" hidden="1" x14ac:dyDescent="0.2">
      <c r="D361" s="81"/>
    </row>
    <row r="362" spans="4:4" s="84" customFormat="1" ht="15.75" hidden="1" x14ac:dyDescent="0.2">
      <c r="D362" s="81"/>
    </row>
    <row r="363" spans="4:4" s="84" customFormat="1" ht="15.75" hidden="1" x14ac:dyDescent="0.2">
      <c r="D363" s="81"/>
    </row>
    <row r="364" spans="4:4" s="84" customFormat="1" ht="15.75" hidden="1" x14ac:dyDescent="0.2">
      <c r="D364" s="81"/>
    </row>
    <row r="365" spans="4:4" s="84" customFormat="1" ht="15.75" hidden="1" x14ac:dyDescent="0.2">
      <c r="D365" s="81"/>
    </row>
    <row r="366" spans="4:4" s="84" customFormat="1" ht="15.75" hidden="1" x14ac:dyDescent="0.2">
      <c r="D366" s="81"/>
    </row>
    <row r="367" spans="4:4" s="84" customFormat="1" ht="15.75" hidden="1" x14ac:dyDescent="0.2">
      <c r="D367" s="81"/>
    </row>
    <row r="368" spans="4:4" s="84" customFormat="1" ht="15.75" hidden="1" x14ac:dyDescent="0.2">
      <c r="D368" s="81"/>
    </row>
    <row r="369" spans="4:4" s="84" customFormat="1" ht="15.75" hidden="1" x14ac:dyDescent="0.2">
      <c r="D369" s="81"/>
    </row>
    <row r="370" spans="4:4" s="84" customFormat="1" ht="15.75" hidden="1" x14ac:dyDescent="0.2">
      <c r="D370" s="81"/>
    </row>
    <row r="371" spans="4:4" s="84" customFormat="1" ht="15.75" hidden="1" x14ac:dyDescent="0.2">
      <c r="D371" s="81"/>
    </row>
    <row r="372" spans="4:4" s="84" customFormat="1" ht="15.75" hidden="1" x14ac:dyDescent="0.2">
      <c r="D372" s="81"/>
    </row>
    <row r="373" spans="4:4" s="84" customFormat="1" ht="15.75" hidden="1" x14ac:dyDescent="0.2">
      <c r="D373" s="81"/>
    </row>
    <row r="374" spans="4:4" s="84" customFormat="1" ht="15.75" hidden="1" x14ac:dyDescent="0.2">
      <c r="D374" s="81"/>
    </row>
    <row r="375" spans="4:4" s="84" customFormat="1" ht="15.75" hidden="1" x14ac:dyDescent="0.2">
      <c r="D375" s="81"/>
    </row>
    <row r="376" spans="4:4" s="84" customFormat="1" ht="15.75" hidden="1" x14ac:dyDescent="0.2">
      <c r="D376" s="81"/>
    </row>
    <row r="377" spans="4:4" s="84" customFormat="1" ht="15.75" hidden="1" x14ac:dyDescent="0.2">
      <c r="D377" s="81"/>
    </row>
    <row r="378" spans="4:4" s="84" customFormat="1" ht="15.75" hidden="1" x14ac:dyDescent="0.2">
      <c r="D378" s="81"/>
    </row>
    <row r="379" spans="4:4" s="84" customFormat="1" ht="15.75" hidden="1" x14ac:dyDescent="0.2">
      <c r="D379" s="81"/>
    </row>
    <row r="380" spans="4:4" s="84" customFormat="1" ht="15.75" hidden="1" x14ac:dyDescent="0.2">
      <c r="D380" s="81"/>
    </row>
    <row r="381" spans="4:4" s="84" customFormat="1" ht="15.75" hidden="1" x14ac:dyDescent="0.2">
      <c r="D381" s="81"/>
    </row>
    <row r="382" spans="4:4" s="84" customFormat="1" ht="15.75" hidden="1" x14ac:dyDescent="0.2">
      <c r="D382" s="81"/>
    </row>
    <row r="383" spans="4:4" s="84" customFormat="1" ht="15.75" hidden="1" x14ac:dyDescent="0.2">
      <c r="D383" s="81"/>
    </row>
    <row r="384" spans="4:4" s="84" customFormat="1" ht="15.75" hidden="1" x14ac:dyDescent="0.2">
      <c r="D384" s="81"/>
    </row>
    <row r="385" spans="4:4" s="84" customFormat="1" ht="15.75" hidden="1" x14ac:dyDescent="0.2">
      <c r="D385" s="81"/>
    </row>
    <row r="386" spans="4:4" s="84" customFormat="1" ht="15.75" hidden="1" x14ac:dyDescent="0.2">
      <c r="D386" s="81"/>
    </row>
    <row r="387" spans="4:4" s="84" customFormat="1" ht="15.75" hidden="1" x14ac:dyDescent="0.2">
      <c r="D387" s="81"/>
    </row>
    <row r="388" spans="4:4" s="84" customFormat="1" ht="15.75" hidden="1" x14ac:dyDescent="0.2">
      <c r="D388" s="81"/>
    </row>
    <row r="389" spans="4:4" s="84" customFormat="1" ht="15.75" hidden="1" x14ac:dyDescent="0.2">
      <c r="D389" s="81"/>
    </row>
    <row r="390" spans="4:4" s="84" customFormat="1" ht="15.75" hidden="1" x14ac:dyDescent="0.2">
      <c r="D390" s="81"/>
    </row>
    <row r="391" spans="4:4" s="84" customFormat="1" ht="15.75" hidden="1" x14ac:dyDescent="0.2">
      <c r="D391" s="81"/>
    </row>
    <row r="392" spans="4:4" s="84" customFormat="1" ht="15.75" hidden="1" x14ac:dyDescent="0.2">
      <c r="D392" s="81"/>
    </row>
    <row r="393" spans="4:4" s="84" customFormat="1" ht="15.75" hidden="1" x14ac:dyDescent="0.2">
      <c r="D393" s="81"/>
    </row>
    <row r="394" spans="4:4" s="84" customFormat="1" ht="15.75" hidden="1" x14ac:dyDescent="0.2">
      <c r="D394" s="81"/>
    </row>
    <row r="395" spans="4:4" s="84" customFormat="1" ht="15.75" hidden="1" x14ac:dyDescent="0.2">
      <c r="D395" s="81"/>
    </row>
    <row r="396" spans="4:4" s="84" customFormat="1" ht="15.75" hidden="1" x14ac:dyDescent="0.2">
      <c r="D396" s="81"/>
    </row>
    <row r="397" spans="4:4" s="84" customFormat="1" ht="15.75" hidden="1" x14ac:dyDescent="0.2">
      <c r="D397" s="81"/>
    </row>
    <row r="398" spans="4:4" s="84" customFormat="1" ht="15.75" hidden="1" x14ac:dyDescent="0.2">
      <c r="D398" s="81"/>
    </row>
    <row r="399" spans="4:4" s="84" customFormat="1" ht="15.75" hidden="1" x14ac:dyDescent="0.2">
      <c r="D399" s="81"/>
    </row>
    <row r="400" spans="4:4" s="84" customFormat="1" ht="15.75" hidden="1" x14ac:dyDescent="0.2">
      <c r="D400" s="81"/>
    </row>
    <row r="401" spans="4:4" s="84" customFormat="1" ht="15.75" hidden="1" x14ac:dyDescent="0.2">
      <c r="D401" s="81"/>
    </row>
    <row r="402" spans="4:4" s="84" customFormat="1" ht="15.75" hidden="1" x14ac:dyDescent="0.2">
      <c r="D402" s="81"/>
    </row>
    <row r="403" spans="4:4" s="84" customFormat="1" ht="15.75" hidden="1" x14ac:dyDescent="0.2">
      <c r="D403" s="81"/>
    </row>
    <row r="404" spans="4:4" s="84" customFormat="1" ht="15.75" hidden="1" x14ac:dyDescent="0.2">
      <c r="D404" s="81"/>
    </row>
    <row r="405" spans="4:4" s="84" customFormat="1" ht="15.75" hidden="1" x14ac:dyDescent="0.2">
      <c r="D405" s="81"/>
    </row>
    <row r="406" spans="4:4" s="84" customFormat="1" ht="15.75" hidden="1" x14ac:dyDescent="0.2">
      <c r="D406" s="81"/>
    </row>
    <row r="407" spans="4:4" s="84" customFormat="1" ht="15.75" hidden="1" x14ac:dyDescent="0.2">
      <c r="D407" s="81"/>
    </row>
    <row r="408" spans="4:4" s="84" customFormat="1" ht="15.75" hidden="1" x14ac:dyDescent="0.2">
      <c r="D408" s="81"/>
    </row>
    <row r="409" spans="4:4" s="84" customFormat="1" ht="15.75" hidden="1" x14ac:dyDescent="0.2">
      <c r="D409" s="81"/>
    </row>
    <row r="410" spans="4:4" s="84" customFormat="1" ht="15.75" hidden="1" x14ac:dyDescent="0.2">
      <c r="D410" s="81"/>
    </row>
    <row r="411" spans="4:4" s="84" customFormat="1" ht="15.75" hidden="1" x14ac:dyDescent="0.2">
      <c r="D411" s="81"/>
    </row>
    <row r="412" spans="4:4" s="84" customFormat="1" ht="15.75" hidden="1" x14ac:dyDescent="0.2">
      <c r="D412" s="81"/>
    </row>
    <row r="413" spans="4:4" s="84" customFormat="1" ht="15.75" hidden="1" x14ac:dyDescent="0.2">
      <c r="D413" s="81"/>
    </row>
    <row r="414" spans="4:4" s="84" customFormat="1" ht="15.75" hidden="1" x14ac:dyDescent="0.2">
      <c r="D414" s="81"/>
    </row>
    <row r="415" spans="4:4" s="84" customFormat="1" ht="15.75" hidden="1" x14ac:dyDescent="0.2">
      <c r="D415" s="81"/>
    </row>
    <row r="416" spans="4:4" s="84" customFormat="1" ht="15.75" hidden="1" x14ac:dyDescent="0.2">
      <c r="D416" s="81"/>
    </row>
    <row r="417" spans="4:4" s="84" customFormat="1" ht="15.75" hidden="1" x14ac:dyDescent="0.2">
      <c r="D417" s="81"/>
    </row>
    <row r="418" spans="4:4" s="84" customFormat="1" ht="15.75" hidden="1" x14ac:dyDescent="0.2">
      <c r="D418" s="81"/>
    </row>
    <row r="419" spans="4:4" s="84" customFormat="1" ht="15.75" hidden="1" x14ac:dyDescent="0.2">
      <c r="D419" s="81"/>
    </row>
    <row r="420" spans="4:4" s="84" customFormat="1" ht="15.75" hidden="1" x14ac:dyDescent="0.2">
      <c r="D420" s="81"/>
    </row>
    <row r="421" spans="4:4" s="84" customFormat="1" ht="15.75" hidden="1" x14ac:dyDescent="0.2">
      <c r="D421" s="81"/>
    </row>
    <row r="422" spans="4:4" s="84" customFormat="1" ht="15.75" hidden="1" x14ac:dyDescent="0.2">
      <c r="D422" s="81"/>
    </row>
    <row r="423" spans="4:4" s="84" customFormat="1" ht="15.75" hidden="1" x14ac:dyDescent="0.2">
      <c r="D423" s="81"/>
    </row>
    <row r="424" spans="4:4" s="84" customFormat="1" ht="15.75" hidden="1" x14ac:dyDescent="0.2">
      <c r="D424" s="81"/>
    </row>
    <row r="425" spans="4:4" s="84" customFormat="1" ht="15.75" hidden="1" x14ac:dyDescent="0.2">
      <c r="D425" s="81"/>
    </row>
    <row r="426" spans="4:4" s="84" customFormat="1" ht="15.75" hidden="1" x14ac:dyDescent="0.2">
      <c r="D426" s="81"/>
    </row>
    <row r="427" spans="4:4" s="84" customFormat="1" ht="15.75" hidden="1" x14ac:dyDescent="0.2">
      <c r="D427" s="81"/>
    </row>
    <row r="428" spans="4:4" s="84" customFormat="1" ht="15.75" hidden="1" x14ac:dyDescent="0.2">
      <c r="D428" s="81"/>
    </row>
    <row r="429" spans="4:4" s="84" customFormat="1" ht="15.75" hidden="1" x14ac:dyDescent="0.2">
      <c r="D429" s="81"/>
    </row>
    <row r="430" spans="4:4" s="84" customFormat="1" ht="15.75" hidden="1" x14ac:dyDescent="0.2">
      <c r="D430" s="81"/>
    </row>
    <row r="431" spans="4:4" s="84" customFormat="1" ht="15.75" hidden="1" x14ac:dyDescent="0.2">
      <c r="D431" s="81"/>
    </row>
    <row r="432" spans="4:4" s="84" customFormat="1" ht="15.75" hidden="1" x14ac:dyDescent="0.2">
      <c r="D432" s="81"/>
    </row>
    <row r="433" spans="4:4" s="84" customFormat="1" ht="15.75" hidden="1" x14ac:dyDescent="0.2">
      <c r="D433" s="81"/>
    </row>
    <row r="434" spans="4:4" s="84" customFormat="1" ht="15.75" hidden="1" x14ac:dyDescent="0.2">
      <c r="D434" s="81"/>
    </row>
    <row r="435" spans="4:4" s="84" customFormat="1" ht="15.75" hidden="1" x14ac:dyDescent="0.2">
      <c r="D435" s="81"/>
    </row>
    <row r="436" spans="4:4" s="84" customFormat="1" ht="15.75" hidden="1" x14ac:dyDescent="0.2">
      <c r="D436" s="81"/>
    </row>
    <row r="437" spans="4:4" s="84" customFormat="1" ht="15.75" hidden="1" x14ac:dyDescent="0.2">
      <c r="D437" s="81"/>
    </row>
    <row r="438" spans="4:4" s="84" customFormat="1" ht="15.75" hidden="1" x14ac:dyDescent="0.2">
      <c r="D438" s="81"/>
    </row>
    <row r="439" spans="4:4" s="84" customFormat="1" ht="15.75" hidden="1" x14ac:dyDescent="0.2">
      <c r="D439" s="81"/>
    </row>
    <row r="440" spans="4:4" s="84" customFormat="1" ht="15.75" hidden="1" x14ac:dyDescent="0.2">
      <c r="D440" s="81"/>
    </row>
    <row r="441" spans="4:4" s="84" customFormat="1" ht="15.75" hidden="1" x14ac:dyDescent="0.2">
      <c r="D441" s="81"/>
    </row>
    <row r="442" spans="4:4" s="84" customFormat="1" ht="15.75" hidden="1" x14ac:dyDescent="0.2">
      <c r="D442" s="81"/>
    </row>
    <row r="443" spans="4:4" s="84" customFormat="1" ht="15.75" hidden="1" x14ac:dyDescent="0.2">
      <c r="D443" s="81"/>
    </row>
    <row r="444" spans="4:4" s="84" customFormat="1" ht="15.75" hidden="1" x14ac:dyDescent="0.2">
      <c r="D444" s="81"/>
    </row>
    <row r="445" spans="4:4" s="84" customFormat="1" ht="15.75" hidden="1" x14ac:dyDescent="0.2">
      <c r="D445" s="81"/>
    </row>
    <row r="446" spans="4:4" s="84" customFormat="1" ht="15.75" hidden="1" x14ac:dyDescent="0.2">
      <c r="D446" s="81"/>
    </row>
    <row r="447" spans="4:4" s="84" customFormat="1" ht="15.75" hidden="1" x14ac:dyDescent="0.2">
      <c r="D447" s="81"/>
    </row>
    <row r="448" spans="4:4" s="84" customFormat="1" ht="15.75" hidden="1" x14ac:dyDescent="0.2">
      <c r="D448" s="81"/>
    </row>
    <row r="449" spans="4:4" s="84" customFormat="1" ht="15.75" hidden="1" x14ac:dyDescent="0.2">
      <c r="D449" s="81"/>
    </row>
    <row r="450" spans="4:4" s="84" customFormat="1" ht="15.75" hidden="1" x14ac:dyDescent="0.2">
      <c r="D450" s="81"/>
    </row>
    <row r="451" spans="4:4" s="84" customFormat="1" ht="15.75" hidden="1" x14ac:dyDescent="0.2">
      <c r="D451" s="81"/>
    </row>
    <row r="452" spans="4:4" s="84" customFormat="1" ht="15.75" hidden="1" x14ac:dyDescent="0.2">
      <c r="D452" s="81"/>
    </row>
    <row r="453" spans="4:4" s="84" customFormat="1" ht="15.75" hidden="1" x14ac:dyDescent="0.2">
      <c r="D453" s="81"/>
    </row>
    <row r="454" spans="4:4" s="84" customFormat="1" ht="15.75" hidden="1" x14ac:dyDescent="0.2">
      <c r="D454" s="81"/>
    </row>
    <row r="455" spans="4:4" s="84" customFormat="1" ht="15.75" hidden="1" x14ac:dyDescent="0.2">
      <c r="D455" s="81"/>
    </row>
    <row r="456" spans="4:4" s="84" customFormat="1" ht="15.75" hidden="1" x14ac:dyDescent="0.2">
      <c r="D456" s="81"/>
    </row>
    <row r="457" spans="4:4" s="84" customFormat="1" ht="15.75" hidden="1" x14ac:dyDescent="0.2">
      <c r="D457" s="81"/>
    </row>
    <row r="458" spans="4:4" s="84" customFormat="1" ht="15.75" hidden="1" x14ac:dyDescent="0.2">
      <c r="D458" s="81"/>
    </row>
    <row r="459" spans="4:4" s="84" customFormat="1" ht="15.75" hidden="1" x14ac:dyDescent="0.2">
      <c r="D459" s="81"/>
    </row>
    <row r="460" spans="4:4" s="84" customFormat="1" ht="15.75" hidden="1" x14ac:dyDescent="0.2">
      <c r="D460" s="81"/>
    </row>
    <row r="461" spans="4:4" s="84" customFormat="1" ht="15.75" hidden="1" x14ac:dyDescent="0.2">
      <c r="D461" s="81"/>
    </row>
    <row r="462" spans="4:4" s="84" customFormat="1" ht="15.75" hidden="1" x14ac:dyDescent="0.2">
      <c r="D462" s="81"/>
    </row>
    <row r="463" spans="4:4" s="84" customFormat="1" ht="15.75" hidden="1" x14ac:dyDescent="0.2">
      <c r="D463" s="81"/>
    </row>
    <row r="464" spans="4:4" s="84" customFormat="1" ht="15.75" hidden="1" x14ac:dyDescent="0.2">
      <c r="D464" s="81"/>
    </row>
    <row r="465" spans="4:4" s="84" customFormat="1" ht="15.75" hidden="1" x14ac:dyDescent="0.2">
      <c r="D465" s="81"/>
    </row>
    <row r="466" spans="4:4" s="84" customFormat="1" ht="15.75" hidden="1" x14ac:dyDescent="0.2">
      <c r="D466" s="81"/>
    </row>
    <row r="467" spans="4:4" s="84" customFormat="1" ht="15.75" hidden="1" x14ac:dyDescent="0.2">
      <c r="D467" s="81"/>
    </row>
    <row r="468" spans="4:4" s="84" customFormat="1" ht="15.75" hidden="1" x14ac:dyDescent="0.2">
      <c r="D468" s="81"/>
    </row>
    <row r="469" spans="4:4" s="84" customFormat="1" ht="15.75" hidden="1" x14ac:dyDescent="0.2">
      <c r="D469" s="81"/>
    </row>
    <row r="470" spans="4:4" s="84" customFormat="1" ht="15.75" hidden="1" x14ac:dyDescent="0.2">
      <c r="D470" s="81"/>
    </row>
    <row r="471" spans="4:4" s="84" customFormat="1" ht="15.75" hidden="1" x14ac:dyDescent="0.2">
      <c r="D471" s="81"/>
    </row>
    <row r="472" spans="4:4" s="84" customFormat="1" ht="15.75" hidden="1" x14ac:dyDescent="0.2">
      <c r="D472" s="81"/>
    </row>
    <row r="473" spans="4:4" s="84" customFormat="1" ht="15.75" hidden="1" x14ac:dyDescent="0.2">
      <c r="D473" s="81"/>
    </row>
    <row r="474" spans="4:4" s="84" customFormat="1" ht="15.75" hidden="1" x14ac:dyDescent="0.2">
      <c r="D474" s="81"/>
    </row>
    <row r="475" spans="4:4" s="84" customFormat="1" ht="15.75" hidden="1" x14ac:dyDescent="0.2">
      <c r="D475" s="81"/>
    </row>
    <row r="476" spans="4:4" s="84" customFormat="1" ht="15.75" hidden="1" x14ac:dyDescent="0.2">
      <c r="D476" s="81"/>
    </row>
    <row r="477" spans="4:4" s="84" customFormat="1" ht="15.75" hidden="1" x14ac:dyDescent="0.2">
      <c r="D477" s="81"/>
    </row>
    <row r="478" spans="4:4" s="84" customFormat="1" ht="15.75" hidden="1" x14ac:dyDescent="0.2">
      <c r="D478" s="81"/>
    </row>
    <row r="479" spans="4:4" s="84" customFormat="1" ht="15.75" hidden="1" x14ac:dyDescent="0.2">
      <c r="D479" s="81"/>
    </row>
    <row r="480" spans="4:4" s="84" customFormat="1" ht="15.75" hidden="1" x14ac:dyDescent="0.2">
      <c r="D480" s="81"/>
    </row>
    <row r="481" spans="4:4" s="84" customFormat="1" ht="15.75" hidden="1" x14ac:dyDescent="0.2">
      <c r="D481" s="81"/>
    </row>
    <row r="482" spans="4:4" s="84" customFormat="1" ht="15.75" hidden="1" x14ac:dyDescent="0.2">
      <c r="D482" s="81"/>
    </row>
    <row r="483" spans="4:4" s="84" customFormat="1" ht="15.75" hidden="1" x14ac:dyDescent="0.2">
      <c r="D483" s="81"/>
    </row>
    <row r="484" spans="4:4" s="84" customFormat="1" ht="15.75" hidden="1" x14ac:dyDescent="0.2">
      <c r="D484" s="81"/>
    </row>
    <row r="485" spans="4:4" s="84" customFormat="1" ht="15.75" hidden="1" x14ac:dyDescent="0.2">
      <c r="D485" s="81"/>
    </row>
    <row r="486" spans="4:4" s="84" customFormat="1" ht="15.75" hidden="1" x14ac:dyDescent="0.2">
      <c r="D486" s="81"/>
    </row>
    <row r="487" spans="4:4" s="84" customFormat="1" ht="15.75" hidden="1" x14ac:dyDescent="0.2">
      <c r="D487" s="81"/>
    </row>
    <row r="488" spans="4:4" s="84" customFormat="1" ht="15.75" hidden="1" x14ac:dyDescent="0.2">
      <c r="D488" s="81"/>
    </row>
    <row r="489" spans="4:4" s="84" customFormat="1" ht="15.75" hidden="1" x14ac:dyDescent="0.2">
      <c r="D489" s="81"/>
    </row>
    <row r="490" spans="4:4" s="84" customFormat="1" ht="15.75" hidden="1" x14ac:dyDescent="0.2">
      <c r="D490" s="81"/>
    </row>
    <row r="491" spans="4:4" s="84" customFormat="1" ht="15.75" hidden="1" x14ac:dyDescent="0.2">
      <c r="D491" s="81"/>
    </row>
    <row r="492" spans="4:4" s="84" customFormat="1" ht="15.75" hidden="1" x14ac:dyDescent="0.2">
      <c r="D492" s="81"/>
    </row>
    <row r="493" spans="4:4" s="84" customFormat="1" ht="15.75" hidden="1" x14ac:dyDescent="0.2">
      <c r="D493" s="81"/>
    </row>
    <row r="494" spans="4:4" s="84" customFormat="1" ht="15.75" hidden="1" x14ac:dyDescent="0.2">
      <c r="D494" s="81"/>
    </row>
    <row r="495" spans="4:4" s="84" customFormat="1" ht="15.75" hidden="1" x14ac:dyDescent="0.2">
      <c r="D495" s="81"/>
    </row>
    <row r="496" spans="4:4" s="84" customFormat="1" ht="15.75" hidden="1" x14ac:dyDescent="0.2">
      <c r="D496" s="81"/>
    </row>
    <row r="497" spans="4:4" s="84" customFormat="1" ht="15.75" hidden="1" x14ac:dyDescent="0.2">
      <c r="D497" s="81"/>
    </row>
    <row r="498" spans="4:4" s="84" customFormat="1" ht="15.75" hidden="1" x14ac:dyDescent="0.2">
      <c r="D498" s="81"/>
    </row>
    <row r="499" spans="4:4" s="84" customFormat="1" ht="15.75" hidden="1" x14ac:dyDescent="0.2">
      <c r="D499" s="81"/>
    </row>
    <row r="500" spans="4:4" s="84" customFormat="1" ht="15.75" hidden="1" x14ac:dyDescent="0.2">
      <c r="D500" s="81"/>
    </row>
    <row r="501" spans="4:4" s="84" customFormat="1" ht="15.75" hidden="1" x14ac:dyDescent="0.2">
      <c r="D501" s="81"/>
    </row>
    <row r="502" spans="4:4" s="84" customFormat="1" ht="15.75" hidden="1" x14ac:dyDescent="0.2">
      <c r="D502" s="81"/>
    </row>
    <row r="503" spans="4:4" s="84" customFormat="1" ht="15.75" hidden="1" x14ac:dyDescent="0.2">
      <c r="D503" s="81"/>
    </row>
    <row r="504" spans="4:4" s="84" customFormat="1" ht="15.75" hidden="1" x14ac:dyDescent="0.2">
      <c r="D504" s="81"/>
    </row>
    <row r="505" spans="4:4" s="84" customFormat="1" ht="15.75" hidden="1" x14ac:dyDescent="0.2">
      <c r="D505" s="81"/>
    </row>
    <row r="506" spans="4:4" s="84" customFormat="1" ht="15.75" hidden="1" x14ac:dyDescent="0.2">
      <c r="D506" s="81"/>
    </row>
    <row r="507" spans="4:4" s="84" customFormat="1" ht="15.75" hidden="1" x14ac:dyDescent="0.2">
      <c r="D507" s="81"/>
    </row>
    <row r="508" spans="4:4" s="84" customFormat="1" ht="15.75" hidden="1" x14ac:dyDescent="0.2">
      <c r="D508" s="81"/>
    </row>
    <row r="509" spans="4:4" s="84" customFormat="1" ht="15.75" hidden="1" x14ac:dyDescent="0.2">
      <c r="D509" s="81"/>
    </row>
    <row r="510" spans="4:4" s="84" customFormat="1" ht="15.75" hidden="1" x14ac:dyDescent="0.2">
      <c r="D510" s="81"/>
    </row>
    <row r="511" spans="4:4" s="84" customFormat="1" ht="15.75" hidden="1" x14ac:dyDescent="0.2">
      <c r="D511" s="81"/>
    </row>
    <row r="512" spans="4:4" s="84" customFormat="1" ht="15.75" hidden="1" x14ac:dyDescent="0.2">
      <c r="D512" s="81"/>
    </row>
    <row r="513" spans="4:4" s="84" customFormat="1" ht="15.75" hidden="1" x14ac:dyDescent="0.2">
      <c r="D513" s="81"/>
    </row>
    <row r="514" spans="4:4" s="84" customFormat="1" ht="15.75" hidden="1" x14ac:dyDescent="0.2">
      <c r="D514" s="81"/>
    </row>
    <row r="515" spans="4:4" s="84" customFormat="1" ht="15.75" hidden="1" x14ac:dyDescent="0.2">
      <c r="D515" s="81"/>
    </row>
    <row r="516" spans="4:4" s="84" customFormat="1" ht="15.75" hidden="1" x14ac:dyDescent="0.2">
      <c r="D516" s="81"/>
    </row>
    <row r="517" spans="4:4" s="84" customFormat="1" ht="15.75" hidden="1" x14ac:dyDescent="0.2">
      <c r="D517" s="81"/>
    </row>
    <row r="518" spans="4:4" s="84" customFormat="1" ht="15.75" hidden="1" x14ac:dyDescent="0.2">
      <c r="D518" s="81"/>
    </row>
    <row r="519" spans="4:4" s="84" customFormat="1" ht="15.75" hidden="1" x14ac:dyDescent="0.2">
      <c r="D519" s="81"/>
    </row>
    <row r="520" spans="4:4" s="84" customFormat="1" ht="15.75" hidden="1" x14ac:dyDescent="0.2">
      <c r="D520" s="81"/>
    </row>
    <row r="521" spans="4:4" s="84" customFormat="1" ht="15.75" hidden="1" x14ac:dyDescent="0.2">
      <c r="D521" s="81"/>
    </row>
    <row r="522" spans="4:4" s="84" customFormat="1" ht="15.75" hidden="1" x14ac:dyDescent="0.2">
      <c r="D522" s="81"/>
    </row>
    <row r="523" spans="4:4" s="84" customFormat="1" ht="15.75" hidden="1" x14ac:dyDescent="0.2">
      <c r="D523" s="81"/>
    </row>
    <row r="524" spans="4:4" s="84" customFormat="1" ht="15.75" hidden="1" x14ac:dyDescent="0.2">
      <c r="D524" s="81"/>
    </row>
    <row r="525" spans="4:4" s="84" customFormat="1" ht="15.75" hidden="1" x14ac:dyDescent="0.2">
      <c r="D525" s="81"/>
    </row>
    <row r="526" spans="4:4" s="84" customFormat="1" ht="15.75" hidden="1" x14ac:dyDescent="0.2">
      <c r="D526" s="81"/>
    </row>
    <row r="527" spans="4:4" s="84" customFormat="1" ht="15.75" hidden="1" x14ac:dyDescent="0.2">
      <c r="D527" s="81"/>
    </row>
    <row r="528" spans="4:4" s="84" customFormat="1" ht="15.75" hidden="1" x14ac:dyDescent="0.2">
      <c r="D528" s="81"/>
    </row>
    <row r="529" spans="4:4" s="84" customFormat="1" ht="15.75" hidden="1" x14ac:dyDescent="0.2">
      <c r="D529" s="81"/>
    </row>
    <row r="530" spans="4:4" s="84" customFormat="1" ht="15.75" hidden="1" x14ac:dyDescent="0.2">
      <c r="D530" s="81"/>
    </row>
    <row r="531" spans="4:4" s="84" customFormat="1" ht="15.75" hidden="1" x14ac:dyDescent="0.2">
      <c r="D531" s="81"/>
    </row>
    <row r="532" spans="4:4" s="84" customFormat="1" ht="15.75" hidden="1" x14ac:dyDescent="0.2">
      <c r="D532" s="81"/>
    </row>
    <row r="533" spans="4:4" s="84" customFormat="1" ht="15.75" hidden="1" x14ac:dyDescent="0.2">
      <c r="D533" s="81"/>
    </row>
    <row r="534" spans="4:4" s="84" customFormat="1" ht="15.75" hidden="1" x14ac:dyDescent="0.2">
      <c r="D534" s="81"/>
    </row>
    <row r="535" spans="4:4" s="84" customFormat="1" ht="15.75" hidden="1" x14ac:dyDescent="0.2">
      <c r="D535" s="81"/>
    </row>
    <row r="536" spans="4:4" s="84" customFormat="1" ht="15.75" hidden="1" x14ac:dyDescent="0.2">
      <c r="D536" s="81"/>
    </row>
    <row r="537" spans="4:4" s="84" customFormat="1" ht="15.75" hidden="1" x14ac:dyDescent="0.2">
      <c r="D537" s="81"/>
    </row>
    <row r="538" spans="4:4" s="84" customFormat="1" ht="15.75" hidden="1" x14ac:dyDescent="0.2">
      <c r="D538" s="81"/>
    </row>
    <row r="539" spans="4:4" s="84" customFormat="1" ht="15.75" hidden="1" x14ac:dyDescent="0.2">
      <c r="D539" s="81"/>
    </row>
    <row r="540" spans="4:4" s="84" customFormat="1" ht="15.75" hidden="1" x14ac:dyDescent="0.2">
      <c r="D540" s="81"/>
    </row>
    <row r="541" spans="4:4" s="84" customFormat="1" ht="15.75" hidden="1" x14ac:dyDescent="0.2">
      <c r="D541" s="81"/>
    </row>
    <row r="542" spans="4:4" s="84" customFormat="1" ht="15.75" hidden="1" x14ac:dyDescent="0.2">
      <c r="D542" s="81"/>
    </row>
    <row r="543" spans="4:4" s="84" customFormat="1" ht="15.75" hidden="1" x14ac:dyDescent="0.2">
      <c r="D543" s="81"/>
    </row>
    <row r="544" spans="4:4" s="84" customFormat="1" ht="15.75" hidden="1" x14ac:dyDescent="0.2">
      <c r="D544" s="81"/>
    </row>
    <row r="545" spans="4:4" s="84" customFormat="1" ht="15.75" hidden="1" x14ac:dyDescent="0.2">
      <c r="D545" s="81"/>
    </row>
    <row r="546" spans="4:4" s="84" customFormat="1" ht="15.75" hidden="1" x14ac:dyDescent="0.2">
      <c r="D546" s="81"/>
    </row>
    <row r="547" spans="4:4" s="84" customFormat="1" ht="15.75" hidden="1" x14ac:dyDescent="0.2">
      <c r="D547" s="81"/>
    </row>
    <row r="548" spans="4:4" s="84" customFormat="1" ht="15.75" hidden="1" x14ac:dyDescent="0.2">
      <c r="D548" s="81"/>
    </row>
    <row r="549" spans="4:4" s="84" customFormat="1" ht="15.75" hidden="1" x14ac:dyDescent="0.2">
      <c r="D549" s="81"/>
    </row>
    <row r="550" spans="4:4" s="84" customFormat="1" ht="15.75" hidden="1" x14ac:dyDescent="0.2">
      <c r="D550" s="81"/>
    </row>
    <row r="551" spans="4:4" s="84" customFormat="1" ht="15.75" hidden="1" x14ac:dyDescent="0.2">
      <c r="D551" s="81"/>
    </row>
    <row r="552" spans="4:4" s="84" customFormat="1" ht="15.75" hidden="1" x14ac:dyDescent="0.2">
      <c r="D552" s="81"/>
    </row>
    <row r="553" spans="4:4" s="84" customFormat="1" ht="15.75" hidden="1" x14ac:dyDescent="0.2">
      <c r="D553" s="81"/>
    </row>
    <row r="554" spans="4:4" s="84" customFormat="1" ht="15.75" hidden="1" x14ac:dyDescent="0.2">
      <c r="D554" s="81"/>
    </row>
    <row r="555" spans="4:4" s="84" customFormat="1" ht="15.75" hidden="1" x14ac:dyDescent="0.2">
      <c r="D555" s="81"/>
    </row>
    <row r="556" spans="4:4" s="84" customFormat="1" ht="15.75" hidden="1" x14ac:dyDescent="0.2">
      <c r="D556" s="81"/>
    </row>
    <row r="557" spans="4:4" s="84" customFormat="1" ht="15.75" hidden="1" x14ac:dyDescent="0.2">
      <c r="D557" s="81"/>
    </row>
    <row r="558" spans="4:4" s="84" customFormat="1" ht="15.75" hidden="1" x14ac:dyDescent="0.2">
      <c r="D558" s="81"/>
    </row>
    <row r="559" spans="4:4" s="84" customFormat="1" ht="15.75" hidden="1" x14ac:dyDescent="0.2">
      <c r="D559" s="81"/>
    </row>
    <row r="560" spans="4:4" s="84" customFormat="1" ht="15.75" hidden="1" x14ac:dyDescent="0.2">
      <c r="D560" s="81"/>
    </row>
    <row r="561" spans="4:4" s="84" customFormat="1" ht="15.75" hidden="1" x14ac:dyDescent="0.2">
      <c r="D561" s="81"/>
    </row>
    <row r="562" spans="4:4" s="84" customFormat="1" ht="15.75" hidden="1" x14ac:dyDescent="0.2">
      <c r="D562" s="81"/>
    </row>
    <row r="563" spans="4:4" s="84" customFormat="1" ht="15.75" hidden="1" x14ac:dyDescent="0.2">
      <c r="D563" s="81"/>
    </row>
    <row r="564" spans="4:4" s="84" customFormat="1" ht="15.75" hidden="1" x14ac:dyDescent="0.2">
      <c r="D564" s="81"/>
    </row>
    <row r="565" spans="4:4" s="84" customFormat="1" ht="15.75" hidden="1" x14ac:dyDescent="0.2">
      <c r="D565" s="81"/>
    </row>
    <row r="566" spans="4:4" s="84" customFormat="1" ht="15.75" hidden="1" x14ac:dyDescent="0.2">
      <c r="D566" s="81"/>
    </row>
    <row r="567" spans="4:4" s="84" customFormat="1" ht="15.75" hidden="1" x14ac:dyDescent="0.2">
      <c r="D567" s="81"/>
    </row>
    <row r="568" spans="4:4" s="84" customFormat="1" ht="15.75" hidden="1" x14ac:dyDescent="0.2">
      <c r="D568" s="81"/>
    </row>
    <row r="569" spans="4:4" s="84" customFormat="1" ht="15.75" hidden="1" x14ac:dyDescent="0.2">
      <c r="D569" s="81"/>
    </row>
    <row r="570" spans="4:4" s="84" customFormat="1" ht="15.75" hidden="1" x14ac:dyDescent="0.2">
      <c r="D570" s="81"/>
    </row>
    <row r="571" spans="4:4" s="84" customFormat="1" ht="15.75" hidden="1" x14ac:dyDescent="0.2">
      <c r="D571" s="81"/>
    </row>
    <row r="572" spans="4:4" s="84" customFormat="1" ht="15.75" hidden="1" x14ac:dyDescent="0.2">
      <c r="D572" s="81"/>
    </row>
    <row r="573" spans="4:4" s="84" customFormat="1" ht="15.75" hidden="1" x14ac:dyDescent="0.2">
      <c r="D573" s="81"/>
    </row>
    <row r="574" spans="4:4" s="84" customFormat="1" ht="15.75" hidden="1" x14ac:dyDescent="0.2">
      <c r="D574" s="81"/>
    </row>
    <row r="575" spans="4:4" s="84" customFormat="1" ht="15.75" hidden="1" x14ac:dyDescent="0.2">
      <c r="D575" s="81"/>
    </row>
    <row r="576" spans="4:4" s="84" customFormat="1" ht="15.75" hidden="1" x14ac:dyDescent="0.2">
      <c r="D576" s="81"/>
    </row>
    <row r="577" spans="4:4" s="84" customFormat="1" ht="15.75" hidden="1" x14ac:dyDescent="0.2">
      <c r="D577" s="81"/>
    </row>
    <row r="578" spans="4:4" s="84" customFormat="1" ht="15.75" hidden="1" x14ac:dyDescent="0.2">
      <c r="D578" s="81"/>
    </row>
    <row r="579" spans="4:4" s="84" customFormat="1" ht="15.75" hidden="1" x14ac:dyDescent="0.2">
      <c r="D579" s="81"/>
    </row>
    <row r="580" spans="4:4" s="84" customFormat="1" ht="15.75" hidden="1" x14ac:dyDescent="0.2">
      <c r="D580" s="81"/>
    </row>
    <row r="581" spans="4:4" s="84" customFormat="1" ht="15.75" hidden="1" x14ac:dyDescent="0.2">
      <c r="D581" s="81"/>
    </row>
    <row r="582" spans="4:4" s="84" customFormat="1" ht="15.75" hidden="1" x14ac:dyDescent="0.2">
      <c r="D582" s="81"/>
    </row>
    <row r="583" spans="4:4" s="84" customFormat="1" ht="15.75" hidden="1" x14ac:dyDescent="0.2">
      <c r="D583" s="81"/>
    </row>
    <row r="584" spans="4:4" s="84" customFormat="1" ht="15.75" hidden="1" x14ac:dyDescent="0.2">
      <c r="D584" s="81"/>
    </row>
    <row r="585" spans="4:4" s="84" customFormat="1" ht="15.75" hidden="1" x14ac:dyDescent="0.2">
      <c r="D585" s="81"/>
    </row>
    <row r="586" spans="4:4" s="84" customFormat="1" ht="15.75" hidden="1" x14ac:dyDescent="0.2">
      <c r="D586" s="81"/>
    </row>
    <row r="587" spans="4:4" s="84" customFormat="1" ht="15.75" hidden="1" x14ac:dyDescent="0.2">
      <c r="D587" s="81"/>
    </row>
    <row r="588" spans="4:4" s="84" customFormat="1" ht="15.75" hidden="1" x14ac:dyDescent="0.2">
      <c r="D588" s="81"/>
    </row>
    <row r="589" spans="4:4" s="84" customFormat="1" ht="15.75" hidden="1" x14ac:dyDescent="0.2">
      <c r="D589" s="81"/>
    </row>
    <row r="590" spans="4:4" s="84" customFormat="1" ht="15.75" hidden="1" x14ac:dyDescent="0.2">
      <c r="D590" s="81"/>
    </row>
    <row r="591" spans="4:4" s="84" customFormat="1" ht="15.75" hidden="1" x14ac:dyDescent="0.2">
      <c r="D591" s="81"/>
    </row>
    <row r="592" spans="4:4" s="84" customFormat="1" ht="15.75" hidden="1" x14ac:dyDescent="0.2">
      <c r="D592" s="81"/>
    </row>
    <row r="593" spans="4:4" s="84" customFormat="1" ht="15.75" hidden="1" x14ac:dyDescent="0.2">
      <c r="D593" s="81"/>
    </row>
    <row r="594" spans="4:4" s="84" customFormat="1" ht="15.75" hidden="1" x14ac:dyDescent="0.2">
      <c r="D594" s="81"/>
    </row>
    <row r="595" spans="4:4" s="84" customFormat="1" ht="15.75" hidden="1" x14ac:dyDescent="0.2">
      <c r="D595" s="81"/>
    </row>
    <row r="596" spans="4:4" s="84" customFormat="1" ht="15.75" hidden="1" x14ac:dyDescent="0.2">
      <c r="D596" s="81"/>
    </row>
    <row r="597" spans="4:4" s="84" customFormat="1" ht="15.75" hidden="1" x14ac:dyDescent="0.2">
      <c r="D597" s="81"/>
    </row>
    <row r="598" spans="4:4" s="84" customFormat="1" ht="15.75" hidden="1" x14ac:dyDescent="0.2">
      <c r="D598" s="81"/>
    </row>
    <row r="599" spans="4:4" s="84" customFormat="1" ht="15.75" hidden="1" x14ac:dyDescent="0.2">
      <c r="D599" s="81"/>
    </row>
    <row r="600" spans="4:4" s="84" customFormat="1" ht="15.75" hidden="1" x14ac:dyDescent="0.2">
      <c r="D600" s="81"/>
    </row>
    <row r="601" spans="4:4" s="84" customFormat="1" ht="15.75" hidden="1" x14ac:dyDescent="0.2">
      <c r="D601" s="81"/>
    </row>
    <row r="602" spans="4:4" s="84" customFormat="1" ht="15.75" hidden="1" x14ac:dyDescent="0.2">
      <c r="D602" s="81"/>
    </row>
    <row r="603" spans="4:4" s="84" customFormat="1" ht="15.75" hidden="1" x14ac:dyDescent="0.2">
      <c r="D603" s="81"/>
    </row>
    <row r="604" spans="4:4" s="84" customFormat="1" ht="15.75" hidden="1" x14ac:dyDescent="0.2">
      <c r="D604" s="81"/>
    </row>
    <row r="605" spans="4:4" s="84" customFormat="1" ht="15.75" hidden="1" x14ac:dyDescent="0.2">
      <c r="D605" s="81"/>
    </row>
    <row r="606" spans="4:4" s="84" customFormat="1" ht="15.75" hidden="1" x14ac:dyDescent="0.2">
      <c r="D606" s="81"/>
    </row>
    <row r="607" spans="4:4" s="84" customFormat="1" ht="15.75" hidden="1" x14ac:dyDescent="0.2">
      <c r="D607" s="81"/>
    </row>
    <row r="608" spans="4:4" s="84" customFormat="1" ht="15.75" hidden="1" x14ac:dyDescent="0.2">
      <c r="D608" s="81"/>
    </row>
    <row r="609" spans="4:4" s="84" customFormat="1" ht="15.75" hidden="1" x14ac:dyDescent="0.2">
      <c r="D609" s="81"/>
    </row>
    <row r="610" spans="4:4" s="84" customFormat="1" ht="15.75" hidden="1" x14ac:dyDescent="0.2">
      <c r="D610" s="81"/>
    </row>
    <row r="611" spans="4:4" s="84" customFormat="1" ht="15.75" hidden="1" x14ac:dyDescent="0.2">
      <c r="D611" s="81"/>
    </row>
    <row r="612" spans="4:4" s="84" customFormat="1" ht="15.75" hidden="1" x14ac:dyDescent="0.2">
      <c r="D612" s="81"/>
    </row>
    <row r="613" spans="4:4" s="84" customFormat="1" ht="15.75" hidden="1" x14ac:dyDescent="0.2">
      <c r="D613" s="81"/>
    </row>
    <row r="614" spans="4:4" s="84" customFormat="1" ht="15.75" hidden="1" x14ac:dyDescent="0.2">
      <c r="D614" s="81"/>
    </row>
    <row r="615" spans="4:4" s="84" customFormat="1" ht="15.75" hidden="1" x14ac:dyDescent="0.2">
      <c r="D615" s="81"/>
    </row>
    <row r="616" spans="4:4" s="84" customFormat="1" ht="15.75" hidden="1" x14ac:dyDescent="0.2">
      <c r="D616" s="81"/>
    </row>
    <row r="617" spans="4:4" s="84" customFormat="1" ht="15.75" hidden="1" x14ac:dyDescent="0.2">
      <c r="D617" s="81"/>
    </row>
    <row r="618" spans="4:4" s="84" customFormat="1" ht="15.75" hidden="1" x14ac:dyDescent="0.2">
      <c r="D618" s="81"/>
    </row>
    <row r="619" spans="4:4" s="84" customFormat="1" ht="15.75" hidden="1" x14ac:dyDescent="0.2">
      <c r="D619" s="81"/>
    </row>
    <row r="620" spans="4:4" s="84" customFormat="1" ht="15.75" hidden="1" x14ac:dyDescent="0.2">
      <c r="D620" s="81"/>
    </row>
    <row r="621" spans="4:4" s="84" customFormat="1" ht="15.75" hidden="1" x14ac:dyDescent="0.2">
      <c r="D621" s="81"/>
    </row>
    <row r="622" spans="4:4" s="84" customFormat="1" ht="15.75" hidden="1" x14ac:dyDescent="0.2">
      <c r="D622" s="81"/>
    </row>
    <row r="623" spans="4:4" s="84" customFormat="1" ht="15.75" hidden="1" x14ac:dyDescent="0.2">
      <c r="D623" s="81"/>
    </row>
    <row r="624" spans="4:4" s="84" customFormat="1" ht="15.75" hidden="1" x14ac:dyDescent="0.2">
      <c r="D624" s="81"/>
    </row>
    <row r="625" spans="4:4" s="84" customFormat="1" ht="15.75" hidden="1" x14ac:dyDescent="0.2">
      <c r="D625" s="81"/>
    </row>
    <row r="626" spans="4:4" s="84" customFormat="1" ht="15.75" hidden="1" x14ac:dyDescent="0.2">
      <c r="D626" s="81"/>
    </row>
    <row r="627" spans="4:4" s="84" customFormat="1" ht="15.75" hidden="1" x14ac:dyDescent="0.2">
      <c r="D627" s="81"/>
    </row>
    <row r="628" spans="4:4" s="84" customFormat="1" ht="15.75" hidden="1" x14ac:dyDescent="0.2">
      <c r="D628" s="81"/>
    </row>
    <row r="629" spans="4:4" s="84" customFormat="1" ht="15.75" hidden="1" x14ac:dyDescent="0.2">
      <c r="D629" s="81"/>
    </row>
    <row r="630" spans="4:4" s="84" customFormat="1" ht="15.75" hidden="1" x14ac:dyDescent="0.2">
      <c r="D630" s="81"/>
    </row>
    <row r="631" spans="4:4" s="84" customFormat="1" ht="15.75" hidden="1" x14ac:dyDescent="0.2">
      <c r="D631" s="81"/>
    </row>
    <row r="632" spans="4:4" s="84" customFormat="1" ht="15.75" hidden="1" x14ac:dyDescent="0.2">
      <c r="D632" s="81"/>
    </row>
    <row r="633" spans="4:4" s="84" customFormat="1" ht="15.75" hidden="1" x14ac:dyDescent="0.2">
      <c r="D633" s="81"/>
    </row>
    <row r="634" spans="4:4" s="84" customFormat="1" ht="15.75" hidden="1" x14ac:dyDescent="0.2">
      <c r="D634" s="81"/>
    </row>
    <row r="635" spans="4:4" s="84" customFormat="1" ht="15.75" hidden="1" x14ac:dyDescent="0.2">
      <c r="D635" s="81"/>
    </row>
    <row r="636" spans="4:4" s="84" customFormat="1" ht="15.75" hidden="1" x14ac:dyDescent="0.2">
      <c r="D636" s="81"/>
    </row>
    <row r="637" spans="4:4" s="84" customFormat="1" ht="15.75" hidden="1" x14ac:dyDescent="0.2">
      <c r="D637" s="81"/>
    </row>
    <row r="638" spans="4:4" s="84" customFormat="1" ht="15.75" hidden="1" x14ac:dyDescent="0.2">
      <c r="D638" s="81"/>
    </row>
    <row r="639" spans="4:4" s="84" customFormat="1" ht="15.75" hidden="1" x14ac:dyDescent="0.2">
      <c r="D639" s="81"/>
    </row>
    <row r="640" spans="4:4" s="84" customFormat="1" ht="15.75" hidden="1" x14ac:dyDescent="0.2">
      <c r="D640" s="81"/>
    </row>
    <row r="641" spans="4:4" s="84" customFormat="1" ht="15.75" hidden="1" x14ac:dyDescent="0.2">
      <c r="D641" s="81"/>
    </row>
    <row r="642" spans="4:4" s="84" customFormat="1" ht="15.75" hidden="1" x14ac:dyDescent="0.2">
      <c r="D642" s="81"/>
    </row>
    <row r="643" spans="4:4" s="84" customFormat="1" ht="15.75" hidden="1" x14ac:dyDescent="0.2">
      <c r="D643" s="81"/>
    </row>
    <row r="644" spans="4:4" s="84" customFormat="1" ht="15.75" hidden="1" x14ac:dyDescent="0.2">
      <c r="D644" s="81"/>
    </row>
    <row r="645" spans="4:4" s="84" customFormat="1" ht="15.75" hidden="1" x14ac:dyDescent="0.2">
      <c r="D645" s="81"/>
    </row>
    <row r="646" spans="4:4" s="84" customFormat="1" ht="15.75" hidden="1" x14ac:dyDescent="0.2">
      <c r="D646" s="81"/>
    </row>
    <row r="647" spans="4:4" s="84" customFormat="1" ht="15.75" hidden="1" x14ac:dyDescent="0.2">
      <c r="D647" s="81"/>
    </row>
    <row r="648" spans="4:4" s="84" customFormat="1" ht="15.75" hidden="1" x14ac:dyDescent="0.2">
      <c r="D648" s="81"/>
    </row>
    <row r="649" spans="4:4" s="84" customFormat="1" ht="15.75" hidden="1" x14ac:dyDescent="0.2">
      <c r="D649" s="81"/>
    </row>
    <row r="650" spans="4:4" s="84" customFormat="1" ht="15.75" hidden="1" x14ac:dyDescent="0.2">
      <c r="D650" s="81"/>
    </row>
    <row r="651" spans="4:4" s="84" customFormat="1" ht="15.75" hidden="1" x14ac:dyDescent="0.2">
      <c r="D651" s="81"/>
    </row>
    <row r="652" spans="4:4" s="84" customFormat="1" ht="15.75" hidden="1" x14ac:dyDescent="0.2">
      <c r="D652" s="81"/>
    </row>
    <row r="653" spans="4:4" s="84" customFormat="1" ht="15.75" hidden="1" x14ac:dyDescent="0.2">
      <c r="D653" s="81"/>
    </row>
    <row r="654" spans="4:4" s="84" customFormat="1" ht="15.75" hidden="1" x14ac:dyDescent="0.2">
      <c r="D654" s="81"/>
    </row>
    <row r="655" spans="4:4" s="84" customFormat="1" ht="15.75" hidden="1" x14ac:dyDescent="0.2">
      <c r="D655" s="81"/>
    </row>
    <row r="656" spans="4:4" s="84" customFormat="1" ht="15.75" hidden="1" x14ac:dyDescent="0.2">
      <c r="D656" s="81"/>
    </row>
    <row r="657" spans="4:4" s="84" customFormat="1" ht="15.75" hidden="1" x14ac:dyDescent="0.2">
      <c r="D657" s="81"/>
    </row>
    <row r="658" spans="4:4" s="84" customFormat="1" ht="15.75" hidden="1" x14ac:dyDescent="0.2">
      <c r="D658" s="81"/>
    </row>
    <row r="659" spans="4:4" s="84" customFormat="1" ht="15.75" hidden="1" x14ac:dyDescent="0.2">
      <c r="D659" s="81"/>
    </row>
    <row r="660" spans="4:4" s="84" customFormat="1" ht="15.75" hidden="1" x14ac:dyDescent="0.2">
      <c r="D660" s="81"/>
    </row>
    <row r="661" spans="4:4" s="84" customFormat="1" ht="15.75" hidden="1" x14ac:dyDescent="0.2">
      <c r="D661" s="81"/>
    </row>
    <row r="662" spans="4:4" s="84" customFormat="1" ht="15.75" hidden="1" x14ac:dyDescent="0.2">
      <c r="D662" s="81"/>
    </row>
    <row r="663" spans="4:4" s="84" customFormat="1" ht="15.75" hidden="1" x14ac:dyDescent="0.2">
      <c r="D663" s="81"/>
    </row>
    <row r="664" spans="4:4" s="84" customFormat="1" ht="15.75" hidden="1" x14ac:dyDescent="0.2">
      <c r="D664" s="81"/>
    </row>
    <row r="665" spans="4:4" s="84" customFormat="1" ht="15.75" hidden="1" x14ac:dyDescent="0.2">
      <c r="D665" s="81"/>
    </row>
    <row r="666" spans="4:4" s="84" customFormat="1" ht="15.75" hidden="1" x14ac:dyDescent="0.2">
      <c r="D666" s="81"/>
    </row>
    <row r="667" spans="4:4" s="84" customFormat="1" ht="15.75" hidden="1" x14ac:dyDescent="0.2">
      <c r="D667" s="81"/>
    </row>
    <row r="668" spans="4:4" s="84" customFormat="1" ht="15.75" hidden="1" x14ac:dyDescent="0.2">
      <c r="D668" s="81"/>
    </row>
    <row r="669" spans="4:4" s="84" customFormat="1" ht="15.75" hidden="1" x14ac:dyDescent="0.2">
      <c r="D669" s="81"/>
    </row>
    <row r="670" spans="4:4" s="84" customFormat="1" ht="15.75" hidden="1" x14ac:dyDescent="0.2">
      <c r="D670" s="81"/>
    </row>
    <row r="671" spans="4:4" s="84" customFormat="1" ht="15.75" hidden="1" x14ac:dyDescent="0.2">
      <c r="D671" s="81"/>
    </row>
    <row r="672" spans="4:4" s="84" customFormat="1" ht="15.75" hidden="1" x14ac:dyDescent="0.2">
      <c r="D672" s="81"/>
    </row>
    <row r="673" spans="4:4" s="84" customFormat="1" ht="15.75" hidden="1" x14ac:dyDescent="0.2">
      <c r="D673" s="81"/>
    </row>
    <row r="674" spans="4:4" s="84" customFormat="1" ht="15.75" hidden="1" x14ac:dyDescent="0.2">
      <c r="D674" s="81"/>
    </row>
    <row r="675" spans="4:4" s="84" customFormat="1" ht="15.75" hidden="1" x14ac:dyDescent="0.2">
      <c r="D675" s="81"/>
    </row>
    <row r="676" spans="4:4" s="84" customFormat="1" ht="15.75" hidden="1" x14ac:dyDescent="0.2">
      <c r="D676" s="81"/>
    </row>
    <row r="677" spans="4:4" s="84" customFormat="1" ht="15.75" hidden="1" x14ac:dyDescent="0.2">
      <c r="D677" s="81"/>
    </row>
    <row r="678" spans="4:4" s="84" customFormat="1" ht="15.75" hidden="1" x14ac:dyDescent="0.2">
      <c r="D678" s="81"/>
    </row>
    <row r="679" spans="4:4" s="84" customFormat="1" ht="15.75" hidden="1" x14ac:dyDescent="0.2">
      <c r="D679" s="81"/>
    </row>
    <row r="680" spans="4:4" s="84" customFormat="1" ht="15.75" hidden="1" x14ac:dyDescent="0.2">
      <c r="D680" s="81"/>
    </row>
    <row r="681" spans="4:4" s="84" customFormat="1" ht="15.75" hidden="1" x14ac:dyDescent="0.2">
      <c r="D681" s="81"/>
    </row>
    <row r="682" spans="4:4" s="84" customFormat="1" ht="15.75" hidden="1" x14ac:dyDescent="0.2">
      <c r="D682" s="81"/>
    </row>
    <row r="683" spans="4:4" s="84" customFormat="1" ht="15.75" hidden="1" x14ac:dyDescent="0.2">
      <c r="D683" s="81"/>
    </row>
    <row r="684" spans="4:4" s="84" customFormat="1" ht="15.75" hidden="1" x14ac:dyDescent="0.2">
      <c r="D684" s="81"/>
    </row>
    <row r="685" spans="4:4" s="84" customFormat="1" ht="15.75" hidden="1" x14ac:dyDescent="0.2">
      <c r="D685" s="81"/>
    </row>
    <row r="686" spans="4:4" s="84" customFormat="1" ht="15.75" hidden="1" x14ac:dyDescent="0.2">
      <c r="D686" s="81"/>
    </row>
    <row r="687" spans="4:4" s="84" customFormat="1" ht="15.75" hidden="1" x14ac:dyDescent="0.2">
      <c r="D687" s="81"/>
    </row>
    <row r="688" spans="4:4" s="84" customFormat="1" ht="15.75" hidden="1" x14ac:dyDescent="0.2">
      <c r="D688" s="81"/>
    </row>
    <row r="689" spans="4:4" s="84" customFormat="1" ht="15.75" hidden="1" x14ac:dyDescent="0.2">
      <c r="D689" s="81"/>
    </row>
    <row r="690" spans="4:4" s="84" customFormat="1" ht="15.75" hidden="1" x14ac:dyDescent="0.2">
      <c r="D690" s="81"/>
    </row>
    <row r="691" spans="4:4" s="84" customFormat="1" ht="15.75" hidden="1" x14ac:dyDescent="0.2">
      <c r="D691" s="81"/>
    </row>
    <row r="692" spans="4:4" s="84" customFormat="1" ht="15.75" hidden="1" x14ac:dyDescent="0.2">
      <c r="D692" s="81"/>
    </row>
    <row r="693" spans="4:4" s="84" customFormat="1" ht="15.75" hidden="1" x14ac:dyDescent="0.2">
      <c r="D693" s="81"/>
    </row>
    <row r="694" spans="4:4" s="84" customFormat="1" ht="15.75" hidden="1" x14ac:dyDescent="0.2">
      <c r="D694" s="81"/>
    </row>
    <row r="695" spans="4:4" s="84" customFormat="1" ht="15.75" hidden="1" x14ac:dyDescent="0.2">
      <c r="D695" s="81"/>
    </row>
    <row r="696" spans="4:4" s="84" customFormat="1" ht="15.75" hidden="1" x14ac:dyDescent="0.2">
      <c r="D696" s="81"/>
    </row>
    <row r="697" spans="4:4" s="84" customFormat="1" ht="15.75" hidden="1" x14ac:dyDescent="0.2">
      <c r="D697" s="81"/>
    </row>
    <row r="698" spans="4:4" s="84" customFormat="1" ht="15.75" hidden="1" x14ac:dyDescent="0.2">
      <c r="D698" s="81"/>
    </row>
    <row r="699" spans="4:4" s="84" customFormat="1" ht="15.75" hidden="1" x14ac:dyDescent="0.2">
      <c r="D699" s="81"/>
    </row>
    <row r="700" spans="4:4" s="84" customFormat="1" ht="15.75" hidden="1" x14ac:dyDescent="0.2">
      <c r="D700" s="81"/>
    </row>
    <row r="701" spans="4:4" s="84" customFormat="1" ht="15.75" hidden="1" x14ac:dyDescent="0.2">
      <c r="D701" s="81"/>
    </row>
    <row r="702" spans="4:4" s="84" customFormat="1" ht="15.75" hidden="1" x14ac:dyDescent="0.2">
      <c r="D702" s="81"/>
    </row>
    <row r="703" spans="4:4" s="84" customFormat="1" ht="15.75" hidden="1" x14ac:dyDescent="0.2">
      <c r="D703" s="81"/>
    </row>
    <row r="704" spans="4:4" s="84" customFormat="1" ht="15.75" hidden="1" x14ac:dyDescent="0.2">
      <c r="D704" s="81"/>
    </row>
    <row r="705" spans="4:4" s="84" customFormat="1" ht="15.75" hidden="1" x14ac:dyDescent="0.2">
      <c r="D705" s="81"/>
    </row>
    <row r="706" spans="4:4" s="84" customFormat="1" ht="15.75" hidden="1" x14ac:dyDescent="0.2">
      <c r="D706" s="81"/>
    </row>
    <row r="707" spans="4:4" s="84" customFormat="1" ht="15.75" hidden="1" x14ac:dyDescent="0.2">
      <c r="D707" s="81"/>
    </row>
    <row r="708" spans="4:4" s="84" customFormat="1" ht="15.75" hidden="1" x14ac:dyDescent="0.2">
      <c r="D708" s="81"/>
    </row>
    <row r="709" spans="4:4" s="84" customFormat="1" ht="15.75" hidden="1" x14ac:dyDescent="0.2">
      <c r="D709" s="81"/>
    </row>
    <row r="710" spans="4:4" s="84" customFormat="1" ht="15.75" hidden="1" x14ac:dyDescent="0.2">
      <c r="D710" s="81"/>
    </row>
    <row r="711" spans="4:4" s="84" customFormat="1" ht="15.75" hidden="1" x14ac:dyDescent="0.2">
      <c r="D711" s="81"/>
    </row>
    <row r="712" spans="4:4" s="84" customFormat="1" ht="15.75" hidden="1" x14ac:dyDescent="0.2">
      <c r="D712" s="81"/>
    </row>
    <row r="713" spans="4:4" s="84" customFormat="1" ht="15.75" hidden="1" x14ac:dyDescent="0.2">
      <c r="D713" s="81"/>
    </row>
    <row r="714" spans="4:4" s="84" customFormat="1" ht="15.75" hidden="1" x14ac:dyDescent="0.2">
      <c r="D714" s="81"/>
    </row>
    <row r="715" spans="4:4" s="84" customFormat="1" ht="15.75" hidden="1" x14ac:dyDescent="0.2">
      <c r="D715" s="81"/>
    </row>
    <row r="716" spans="4:4" s="84" customFormat="1" ht="15.75" hidden="1" x14ac:dyDescent="0.2">
      <c r="D716" s="81"/>
    </row>
    <row r="717" spans="4:4" s="84" customFormat="1" ht="15.75" hidden="1" x14ac:dyDescent="0.2">
      <c r="D717" s="81"/>
    </row>
    <row r="718" spans="4:4" s="84" customFormat="1" ht="15.75" hidden="1" x14ac:dyDescent="0.2">
      <c r="D718" s="81"/>
    </row>
    <row r="719" spans="4:4" s="84" customFormat="1" ht="15.75" hidden="1" x14ac:dyDescent="0.2">
      <c r="D719" s="81"/>
    </row>
    <row r="720" spans="4:4" s="84" customFormat="1" ht="15.75" hidden="1" x14ac:dyDescent="0.2">
      <c r="D720" s="81"/>
    </row>
    <row r="721" spans="4:4" s="84" customFormat="1" ht="15.75" hidden="1" x14ac:dyDescent="0.2">
      <c r="D721" s="81"/>
    </row>
    <row r="722" spans="4:4" s="84" customFormat="1" ht="15.75" hidden="1" x14ac:dyDescent="0.2">
      <c r="D722" s="81"/>
    </row>
    <row r="723" spans="4:4" s="84" customFormat="1" ht="15.75" hidden="1" x14ac:dyDescent="0.2">
      <c r="D723" s="81"/>
    </row>
    <row r="724" spans="4:4" s="84" customFormat="1" ht="15.75" hidden="1" x14ac:dyDescent="0.2">
      <c r="D724" s="81"/>
    </row>
    <row r="725" spans="4:4" s="84" customFormat="1" ht="15.75" hidden="1" x14ac:dyDescent="0.2">
      <c r="D725" s="81"/>
    </row>
    <row r="726" spans="4:4" s="84" customFormat="1" ht="15.75" hidden="1" x14ac:dyDescent="0.2">
      <c r="D726" s="81"/>
    </row>
    <row r="727" spans="4:4" s="84" customFormat="1" ht="15.75" hidden="1" x14ac:dyDescent="0.2">
      <c r="D727" s="81"/>
    </row>
    <row r="728" spans="4:4" s="84" customFormat="1" ht="15.75" hidden="1" x14ac:dyDescent="0.2">
      <c r="D728" s="81"/>
    </row>
    <row r="729" spans="4:4" s="84" customFormat="1" ht="15.75" hidden="1" x14ac:dyDescent="0.2">
      <c r="D729" s="81"/>
    </row>
    <row r="730" spans="4:4" s="84" customFormat="1" ht="15.75" hidden="1" x14ac:dyDescent="0.2">
      <c r="D730" s="81"/>
    </row>
    <row r="731" spans="4:4" s="84" customFormat="1" ht="15.75" hidden="1" x14ac:dyDescent="0.2">
      <c r="D731" s="81"/>
    </row>
    <row r="732" spans="4:4" s="84" customFormat="1" ht="15.75" hidden="1" x14ac:dyDescent="0.2">
      <c r="D732" s="81"/>
    </row>
    <row r="733" spans="4:4" s="84" customFormat="1" ht="15.75" hidden="1" x14ac:dyDescent="0.2">
      <c r="D733" s="81"/>
    </row>
    <row r="734" spans="4:4" s="84" customFormat="1" ht="15.75" hidden="1" x14ac:dyDescent="0.2">
      <c r="D734" s="81"/>
    </row>
    <row r="735" spans="4:4" s="84" customFormat="1" ht="15.75" hidden="1" x14ac:dyDescent="0.2">
      <c r="D735" s="81"/>
    </row>
    <row r="736" spans="4:4" s="84" customFormat="1" ht="15.75" hidden="1" x14ac:dyDescent="0.2">
      <c r="D736" s="81"/>
    </row>
    <row r="737" spans="4:4" s="84" customFormat="1" ht="15.75" hidden="1" x14ac:dyDescent="0.2">
      <c r="D737" s="81"/>
    </row>
    <row r="738" spans="4:4" s="84" customFormat="1" ht="15.75" hidden="1" x14ac:dyDescent="0.2">
      <c r="D738" s="81"/>
    </row>
    <row r="739" spans="4:4" s="84" customFormat="1" ht="15.75" hidden="1" x14ac:dyDescent="0.2">
      <c r="D739" s="81"/>
    </row>
    <row r="740" spans="4:4" s="84" customFormat="1" ht="15.75" hidden="1" x14ac:dyDescent="0.2">
      <c r="D740" s="81"/>
    </row>
    <row r="741" spans="4:4" s="84" customFormat="1" ht="15.75" hidden="1" x14ac:dyDescent="0.2">
      <c r="D741" s="81"/>
    </row>
    <row r="742" spans="4:4" s="84" customFormat="1" ht="15.75" hidden="1" x14ac:dyDescent="0.2">
      <c r="D742" s="81"/>
    </row>
    <row r="743" spans="4:4" s="84" customFormat="1" ht="15.75" hidden="1" x14ac:dyDescent="0.2">
      <c r="D743" s="81"/>
    </row>
    <row r="744" spans="4:4" s="84" customFormat="1" ht="15.75" hidden="1" x14ac:dyDescent="0.2">
      <c r="D744" s="81"/>
    </row>
    <row r="745" spans="4:4" s="84" customFormat="1" ht="15.75" hidden="1" x14ac:dyDescent="0.2">
      <c r="D745" s="81"/>
    </row>
    <row r="746" spans="4:4" s="84" customFormat="1" ht="15.75" hidden="1" x14ac:dyDescent="0.2">
      <c r="D746" s="81"/>
    </row>
    <row r="747" spans="4:4" s="84" customFormat="1" ht="15.75" hidden="1" x14ac:dyDescent="0.2">
      <c r="D747" s="81"/>
    </row>
    <row r="748" spans="4:4" s="84" customFormat="1" ht="15.75" hidden="1" x14ac:dyDescent="0.2">
      <c r="D748" s="81"/>
    </row>
    <row r="749" spans="4:4" s="84" customFormat="1" ht="15.75" hidden="1" x14ac:dyDescent="0.2">
      <c r="D749" s="81"/>
    </row>
    <row r="750" spans="4:4" s="84" customFormat="1" ht="15.75" hidden="1" x14ac:dyDescent="0.2">
      <c r="D750" s="81"/>
    </row>
    <row r="751" spans="4:4" s="84" customFormat="1" ht="15.75" hidden="1" x14ac:dyDescent="0.2">
      <c r="D751" s="81"/>
    </row>
    <row r="752" spans="4:4" s="84" customFormat="1" ht="15.75" hidden="1" x14ac:dyDescent="0.2">
      <c r="D752" s="81"/>
    </row>
    <row r="753" spans="2:5" s="84" customFormat="1" ht="15.75" hidden="1" x14ac:dyDescent="0.2">
      <c r="D753" s="81"/>
    </row>
    <row r="754" spans="2:5" s="84" customFormat="1" ht="15.75" hidden="1" x14ac:dyDescent="0.2">
      <c r="D754" s="81"/>
    </row>
    <row r="755" spans="2:5" s="84" customFormat="1" ht="15.75" hidden="1" x14ac:dyDescent="0.2">
      <c r="D755" s="81"/>
    </row>
    <row r="756" spans="2:5" s="84" customFormat="1" ht="15.75" hidden="1" x14ac:dyDescent="0.2">
      <c r="D756" s="81"/>
    </row>
    <row r="757" spans="2:5" s="84" customFormat="1" ht="15.75" hidden="1" x14ac:dyDescent="0.2">
      <c r="D757" s="81"/>
    </row>
    <row r="761" spans="2:5" s="80" customFormat="1" ht="15.75" hidden="1" x14ac:dyDescent="0.3">
      <c r="B761" s="84"/>
      <c r="C761" s="82"/>
      <c r="D761" s="81"/>
      <c r="E761" s="83"/>
    </row>
    <row r="762" spans="2:5" s="80" customFormat="1" ht="15.75" hidden="1" x14ac:dyDescent="0.3">
      <c r="B762" s="84"/>
      <c r="C762" s="82"/>
      <c r="D762" s="81"/>
      <c r="E762" s="83"/>
    </row>
    <row r="763" spans="2:5" s="80" customFormat="1" ht="15.75" hidden="1" x14ac:dyDescent="0.3">
      <c r="B763" s="84"/>
      <c r="C763" s="82"/>
      <c r="D763" s="81"/>
      <c r="E763" s="83"/>
    </row>
    <row r="764" spans="2:5" s="80" customFormat="1" ht="15.75" hidden="1" x14ac:dyDescent="0.3">
      <c r="B764" s="84"/>
      <c r="C764" s="82"/>
      <c r="D764" s="81"/>
      <c r="E764" s="83"/>
    </row>
    <row r="765" spans="2:5" s="80" customFormat="1" ht="15.75" hidden="1" x14ac:dyDescent="0.3">
      <c r="B765" s="84"/>
      <c r="C765" s="82"/>
      <c r="D765" s="81"/>
      <c r="E765" s="83"/>
    </row>
    <row r="766" spans="2:5" s="80" customFormat="1" ht="15.75" hidden="1" x14ac:dyDescent="0.3">
      <c r="B766" s="84"/>
      <c r="C766" s="82"/>
      <c r="D766" s="81"/>
      <c r="E766" s="83"/>
    </row>
    <row r="767" spans="2:5" s="80" customFormat="1" ht="15.75" hidden="1" x14ac:dyDescent="0.3">
      <c r="B767" s="84"/>
      <c r="C767" s="82"/>
      <c r="D767" s="81"/>
      <c r="E767" s="83"/>
    </row>
    <row r="768" spans="2:5" s="80" customFormat="1" ht="15.75" hidden="1" x14ac:dyDescent="0.3">
      <c r="B768" s="84"/>
      <c r="C768" s="82"/>
      <c r="D768" s="81"/>
      <c r="E768" s="83"/>
    </row>
    <row r="769" spans="2:5" s="80" customFormat="1" ht="15.75" hidden="1" x14ac:dyDescent="0.3">
      <c r="B769" s="84"/>
      <c r="C769" s="82"/>
      <c r="D769" s="81"/>
      <c r="E769" s="83"/>
    </row>
    <row r="770" spans="2:5" s="80" customFormat="1" ht="15.75" hidden="1" x14ac:dyDescent="0.3">
      <c r="B770" s="84"/>
      <c r="C770" s="82"/>
      <c r="D770" s="81"/>
      <c r="E770" s="83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78"/>
  <sheetViews>
    <sheetView showGridLines="0" zoomScaleNormal="100" zoomScaleSheetLayoutView="120" workbookViewId="0">
      <pane xSplit="1" ySplit="8" topLeftCell="B161" activePane="bottomRight" state="frozen"/>
      <selection activeCell="E70" sqref="E70"/>
      <selection pane="topRight" activeCell="E70" sqref="E70"/>
      <selection pane="bottomLeft" activeCell="E70" sqref="E70"/>
      <selection pane="bottomRight" activeCell="B166" sqref="B166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9"/>
      <c r="D1" s="104" t="s">
        <v>56</v>
      </c>
    </row>
    <row r="2" spans="1:6" s="46" customFormat="1" x14ac:dyDescent="0.45">
      <c r="A2" s="44" t="s">
        <v>27</v>
      </c>
      <c r="B2" s="45"/>
      <c r="C2" s="45"/>
      <c r="D2" s="45"/>
    </row>
    <row r="3" spans="1:6" s="46" customFormat="1" x14ac:dyDescent="0.45">
      <c r="A3" s="44" t="s">
        <v>21</v>
      </c>
      <c r="B3" s="45"/>
      <c r="C3" s="45"/>
      <c r="D3" s="45"/>
    </row>
    <row r="4" spans="1:6" s="46" customFormat="1" x14ac:dyDescent="0.45">
      <c r="A4" s="45" t="s">
        <v>66</v>
      </c>
      <c r="B4" s="45"/>
      <c r="C4" s="45"/>
      <c r="D4" s="45"/>
    </row>
    <row r="5" spans="1:6" s="46" customFormat="1" x14ac:dyDescent="0.45">
      <c r="A5" s="45" t="s">
        <v>26</v>
      </c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19" t="s">
        <v>2</v>
      </c>
      <c r="B7" s="121" t="s">
        <v>67</v>
      </c>
      <c r="C7" s="122"/>
      <c r="D7" s="123"/>
    </row>
    <row r="8" spans="1:6" s="6" customFormat="1" ht="49.5" x14ac:dyDescent="0.2">
      <c r="A8" s="120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99.076874329719047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98.812412461091199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101.71962121386551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101.20142840373899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99.50566372045293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96.714778094867455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98.640292375229251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98.671484615231279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97.721749129240735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99.482275694704796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102.15932630984574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106.29409365201292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102.74669860366203</v>
      </c>
      <c r="C21" s="52">
        <f t="shared" ref="C21:C84" si="0">IFERROR(IF(B21/B9*100-100=-100,"",B21/B9*100-100),"")</f>
        <v>3.7040170057546646</v>
      </c>
      <c r="D21" s="53">
        <f>SUM(B$21:B21)/SUM(B$9:B9)*100-100</f>
        <v>3.7040170057546646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102.57343630183958</v>
      </c>
      <c r="C22" s="55">
        <f t="shared" si="0"/>
        <v>3.8062261077061947</v>
      </c>
      <c r="D22" s="56">
        <f>SUM(B$21:B22)/SUM(B$9:B10)*100-100</f>
        <v>3.7550532599304205</v>
      </c>
      <c r="F22" s="3" t="s">
        <v>3</v>
      </c>
    </row>
    <row r="23" spans="1:6" ht="13.5" customHeight="1" x14ac:dyDescent="0.25">
      <c r="A23" s="54">
        <v>41699</v>
      </c>
      <c r="B23" s="55">
        <v>106.76583269287546</v>
      </c>
      <c r="C23" s="55">
        <f t="shared" si="0"/>
        <v>4.9609027430413732</v>
      </c>
      <c r="D23" s="56">
        <f>SUM(B$21:B23)/SUM(B$9:B11)*100-100</f>
        <v>4.1644488065443568</v>
      </c>
      <c r="F23" s="3" t="s">
        <v>4</v>
      </c>
    </row>
    <row r="24" spans="1:6" ht="13.5" customHeight="1" x14ac:dyDescent="0.25">
      <c r="A24" s="54">
        <v>41730</v>
      </c>
      <c r="B24" s="55">
        <v>104.79922491051089</v>
      </c>
      <c r="C24" s="55">
        <f t="shared" si="0"/>
        <v>3.555084709297418</v>
      </c>
      <c r="D24" s="56">
        <f>SUM(B$21:B24)/SUM(B$9:B12)*100-100</f>
        <v>4.0105892089802069</v>
      </c>
      <c r="F24" s="3" t="s">
        <v>5</v>
      </c>
    </row>
    <row r="25" spans="1:6" ht="13.5" customHeight="1" x14ac:dyDescent="0.25">
      <c r="A25" s="54">
        <v>41760</v>
      </c>
      <c r="B25" s="55">
        <v>104.39397964427216</v>
      </c>
      <c r="C25" s="55">
        <f t="shared" si="0"/>
        <v>4.9126006913056415</v>
      </c>
      <c r="D25" s="56">
        <f>SUM(B$21:B25)/SUM(B$9:B13)*100-100</f>
        <v>4.189986332416467</v>
      </c>
      <c r="F25" s="3" t="s">
        <v>4</v>
      </c>
    </row>
    <row r="26" spans="1:6" ht="13.5" customHeight="1" x14ac:dyDescent="0.25">
      <c r="A26" s="54">
        <v>41791</v>
      </c>
      <c r="B26" s="55">
        <v>101.04912989981001</v>
      </c>
      <c r="C26" s="55">
        <f t="shared" si="0"/>
        <v>4.481581708941107</v>
      </c>
      <c r="D26" s="56">
        <f>SUM(B$21:B26)/SUM(B$9:B14)*100-100</f>
        <v>4.2372227281982475</v>
      </c>
      <c r="F26" s="3" t="s">
        <v>6</v>
      </c>
    </row>
    <row r="27" spans="1:6" ht="13.5" customHeight="1" x14ac:dyDescent="0.25">
      <c r="A27" s="54">
        <v>41821</v>
      </c>
      <c r="B27" s="55">
        <v>103.77948319878766</v>
      </c>
      <c r="C27" s="55">
        <f t="shared" si="0"/>
        <v>5.2100320262726427</v>
      </c>
      <c r="D27" s="56">
        <f>SUM(B$21:B27)/SUM(B$9:B15)*100-100</f>
        <v>4.3751588845843088</v>
      </c>
      <c r="F27" s="3" t="s">
        <v>6</v>
      </c>
    </row>
    <row r="28" spans="1:6" ht="13.5" customHeight="1" x14ac:dyDescent="0.25">
      <c r="A28" s="54">
        <v>41852</v>
      </c>
      <c r="B28" s="55">
        <v>102.19811429778048</v>
      </c>
      <c r="C28" s="55">
        <f t="shared" si="0"/>
        <v>3.5741123145164551</v>
      </c>
      <c r="D28" s="56">
        <f>SUM(B$21:B28)/SUM(B$9:B16)*100-100</f>
        <v>4.2756546419931141</v>
      </c>
      <c r="F28" s="3" t="s">
        <v>5</v>
      </c>
    </row>
    <row r="29" spans="1:6" ht="13.5" customHeight="1" x14ac:dyDescent="0.25">
      <c r="A29" s="54">
        <v>41883</v>
      </c>
      <c r="B29" s="55">
        <v>101.76642784302346</v>
      </c>
      <c r="C29" s="55">
        <f t="shared" si="0"/>
        <v>4.1389749465428451</v>
      </c>
      <c r="D29" s="56">
        <f>SUM(B$21:B29)/SUM(B$9:B17)*100-100</f>
        <v>4.2606819782010348</v>
      </c>
      <c r="F29" s="3" t="s">
        <v>7</v>
      </c>
    </row>
    <row r="30" spans="1:6" ht="13.5" customHeight="1" x14ac:dyDescent="0.25">
      <c r="A30" s="54">
        <v>41913</v>
      </c>
      <c r="B30" s="55">
        <v>103.88697756231767</v>
      </c>
      <c r="C30" s="55">
        <f t="shared" si="0"/>
        <v>4.4276247571277878</v>
      </c>
      <c r="D30" s="56">
        <f>SUM(B$21:B30)/SUM(B$9:B18)*100-100</f>
        <v>4.2774314157895361</v>
      </c>
      <c r="F30" s="3" t="s">
        <v>8</v>
      </c>
    </row>
    <row r="31" spans="1:6" ht="13.5" customHeight="1" x14ac:dyDescent="0.25">
      <c r="A31" s="54">
        <v>41944</v>
      </c>
      <c r="B31" s="55">
        <v>107.09305808416724</v>
      </c>
      <c r="C31" s="55">
        <f t="shared" si="0"/>
        <v>4.8294482281115165</v>
      </c>
      <c r="D31" s="56">
        <f>SUM(B$21:B31)/SUM(B$9:B19)*100-100</f>
        <v>4.328993417357978</v>
      </c>
      <c r="F31" s="3" t="s">
        <v>9</v>
      </c>
    </row>
    <row r="32" spans="1:6" ht="13.5" customHeight="1" x14ac:dyDescent="0.25">
      <c r="A32" s="57">
        <v>41974</v>
      </c>
      <c r="B32" s="58">
        <v>112.27537111406281</v>
      </c>
      <c r="C32" s="58">
        <f t="shared" si="0"/>
        <v>5.6271023690473925</v>
      </c>
      <c r="D32" s="59">
        <f>SUM(B$21:B32)/SUM(B$9:B20)*100-100</f>
        <v>4.4439778460924799</v>
      </c>
      <c r="F32" s="3" t="s">
        <v>10</v>
      </c>
    </row>
    <row r="33" spans="1:6" ht="13.5" customHeight="1" x14ac:dyDescent="0.25">
      <c r="A33" s="60">
        <v>42005</v>
      </c>
      <c r="B33" s="61">
        <v>107.76346675895662</v>
      </c>
      <c r="C33" s="61">
        <f t="shared" si="0"/>
        <v>4.8826563028038663</v>
      </c>
      <c r="D33" s="48">
        <f>SUM(B$33:B33)/SUM(B$21:B21)*100-100</f>
        <v>4.8826563028038663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107.15467344546749</v>
      </c>
      <c r="C34" s="48">
        <f t="shared" si="0"/>
        <v>4.4662997641483457</v>
      </c>
      <c r="D34" s="48">
        <f>SUM(B$33:B34)/SUM(B$21:B22)*100-100</f>
        <v>4.6746537076550965</v>
      </c>
      <c r="F34" s="3" t="s">
        <v>3</v>
      </c>
    </row>
    <row r="35" spans="1:6" ht="13.5" customHeight="1" x14ac:dyDescent="0.25">
      <c r="A35" s="47">
        <v>42064</v>
      </c>
      <c r="B35" s="48">
        <v>111.73348152181403</v>
      </c>
      <c r="C35" s="48">
        <f t="shared" si="0"/>
        <v>4.6528451131258493</v>
      </c>
      <c r="D35" s="48">
        <f>SUM(B$33:B35)/SUM(B$21:B23)*100-100</f>
        <v>4.6671929019908873</v>
      </c>
      <c r="F35" s="3" t="s">
        <v>4</v>
      </c>
    </row>
    <row r="36" spans="1:6" ht="13.5" customHeight="1" x14ac:dyDescent="0.25">
      <c r="A36" s="47">
        <v>42095</v>
      </c>
      <c r="B36" s="48">
        <v>107.65486022556306</v>
      </c>
      <c r="C36" s="48">
        <f t="shared" si="0"/>
        <v>2.7248630106669509</v>
      </c>
      <c r="D36" s="48">
        <f>SUM(B$33:B36)/SUM(B$21:B24)*100-100</f>
        <v>4.1789177826319275</v>
      </c>
      <c r="F36" s="3" t="s">
        <v>5</v>
      </c>
    </row>
    <row r="37" spans="1:6" ht="13.5" customHeight="1" x14ac:dyDescent="0.25">
      <c r="A37" s="47">
        <v>42125</v>
      </c>
      <c r="B37" s="48">
        <v>106.67033662660448</v>
      </c>
      <c r="C37" s="48">
        <f t="shared" si="0"/>
        <v>2.1805443092495693</v>
      </c>
      <c r="D37" s="48">
        <f>SUM(B$33:B37)/SUM(B$21:B25)*100-100</f>
        <v>3.7787134950901304</v>
      </c>
      <c r="F37" s="3" t="s">
        <v>4</v>
      </c>
    </row>
    <row r="38" spans="1:6" ht="13.5" customHeight="1" x14ac:dyDescent="0.25">
      <c r="A38" s="47">
        <v>42156</v>
      </c>
      <c r="B38" s="48">
        <v>105.61859682816606</v>
      </c>
      <c r="C38" s="48">
        <f t="shared" si="0"/>
        <v>4.5220250118795207</v>
      </c>
      <c r="D38" s="48">
        <f>SUM(B$33:B38)/SUM(B$21:B26)*100-100</f>
        <v>3.8994069968452152</v>
      </c>
      <c r="F38" s="3" t="s">
        <v>6</v>
      </c>
    </row>
    <row r="39" spans="1:6" ht="13.5" customHeight="1" x14ac:dyDescent="0.25">
      <c r="A39" s="47">
        <v>42186</v>
      </c>
      <c r="B39" s="48">
        <v>108.70160863645704</v>
      </c>
      <c r="C39" s="48">
        <f t="shared" si="0"/>
        <v>4.7428694824401418</v>
      </c>
      <c r="D39" s="48">
        <f>SUM(B$33:B39)/SUM(B$21:B27)*100-100</f>
        <v>4.0199594859253978</v>
      </c>
      <c r="F39" s="3" t="s">
        <v>6</v>
      </c>
    </row>
    <row r="40" spans="1:6" ht="13.5" customHeight="1" x14ac:dyDescent="0.25">
      <c r="A40" s="47">
        <v>42217</v>
      </c>
      <c r="B40" s="48">
        <v>107.52203416904798</v>
      </c>
      <c r="C40" s="48">
        <f t="shared" si="0"/>
        <v>5.2094110618860441</v>
      </c>
      <c r="D40" s="48">
        <f>SUM(B$33:B40)/SUM(B$21:B28)*100-100</f>
        <v>4.1667165091191549</v>
      </c>
      <c r="F40" s="3" t="s">
        <v>5</v>
      </c>
    </row>
    <row r="41" spans="1:6" ht="13.5" customHeight="1" x14ac:dyDescent="0.25">
      <c r="A41" s="47">
        <v>42248</v>
      </c>
      <c r="B41" s="48">
        <v>106.65794090983172</v>
      </c>
      <c r="C41" s="48">
        <f t="shared" si="0"/>
        <v>4.8066078081796348</v>
      </c>
      <c r="D41" s="48">
        <f>SUM(B$33:B41)/SUM(B$21:B29)*100-100</f>
        <v>4.2367319797393463</v>
      </c>
      <c r="F41" s="3" t="s">
        <v>7</v>
      </c>
    </row>
    <row r="42" spans="1:6" ht="13.5" customHeight="1" x14ac:dyDescent="0.25">
      <c r="A42" s="47">
        <v>42278</v>
      </c>
      <c r="B42" s="48">
        <v>108.46111154094032</v>
      </c>
      <c r="C42" s="48">
        <f t="shared" si="0"/>
        <v>4.4029907173676435</v>
      </c>
      <c r="D42" s="48">
        <f>SUM(B$33:B42)/SUM(B$21:B30)*100-100</f>
        <v>4.2534368129593361</v>
      </c>
      <c r="F42" s="3" t="s">
        <v>8</v>
      </c>
    </row>
    <row r="43" spans="1:6" ht="13.5" customHeight="1" x14ac:dyDescent="0.25">
      <c r="A43" s="47">
        <v>42309</v>
      </c>
      <c r="B43" s="48">
        <v>111.44295606668635</v>
      </c>
      <c r="C43" s="48">
        <f t="shared" si="0"/>
        <v>4.0617926692320339</v>
      </c>
      <c r="D43" s="48">
        <f>SUM(B$33:B43)/SUM(B$21:B31)*100-100</f>
        <v>4.2354501209542121</v>
      </c>
      <c r="F43" s="3" t="s">
        <v>9</v>
      </c>
    </row>
    <row r="44" spans="1:6" ht="13.5" customHeight="1" x14ac:dyDescent="0.25">
      <c r="A44" s="49">
        <v>42339</v>
      </c>
      <c r="B44" s="50">
        <v>115.2349779130802</v>
      </c>
      <c r="C44" s="50">
        <f t="shared" si="0"/>
        <v>2.6360249533360758</v>
      </c>
      <c r="D44" s="50">
        <f>SUM(B$33:B44)/SUM(B$21:B32)*100-100</f>
        <v>4.0921707141637427</v>
      </c>
      <c r="F44" s="3" t="s">
        <v>10</v>
      </c>
    </row>
    <row r="45" spans="1:6" ht="13.5" customHeight="1" x14ac:dyDescent="0.25">
      <c r="A45" s="51">
        <v>42370</v>
      </c>
      <c r="B45" s="52">
        <v>109.74146193341792</v>
      </c>
      <c r="C45" s="52">
        <f t="shared" si="0"/>
        <v>1.8354969768053593</v>
      </c>
      <c r="D45" s="53">
        <f>SUM(B$45:B45)/SUM(B$33:B33)*100-100</f>
        <v>1.8354969768053593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109.43267531761394</v>
      </c>
      <c r="C46" s="55">
        <f t="shared" si="0"/>
        <v>2.1259006246757508</v>
      </c>
      <c r="D46" s="56">
        <f>SUM(B$45:B46)/SUM(B$33:B34)*100-100</f>
        <v>1.9802874911161865</v>
      </c>
      <c r="F46" s="3" t="s">
        <v>3</v>
      </c>
    </row>
    <row r="47" spans="1:6" ht="13.5" customHeight="1" x14ac:dyDescent="0.25">
      <c r="A47" s="54">
        <v>42430</v>
      </c>
      <c r="B47" s="55">
        <v>112.95196100806585</v>
      </c>
      <c r="C47" s="55">
        <f t="shared" si="0"/>
        <v>1.0905231535401043</v>
      </c>
      <c r="D47" s="56">
        <f>SUM(B$45:B47)/SUM(B$33:B35)*100-100</f>
        <v>1.6759373499904484</v>
      </c>
      <c r="F47" s="3" t="s">
        <v>4</v>
      </c>
    </row>
    <row r="48" spans="1:6" ht="13.5" customHeight="1" x14ac:dyDescent="0.25">
      <c r="A48" s="54">
        <v>42461</v>
      </c>
      <c r="B48" s="55">
        <v>112.28213267353151</v>
      </c>
      <c r="C48" s="55">
        <f t="shared" si="0"/>
        <v>4.2982476018947864</v>
      </c>
      <c r="D48" s="56">
        <f>SUM(B$45:B48)/SUM(B$33:B36)*100-100</f>
        <v>2.3259493930254393</v>
      </c>
      <c r="F48" s="3" t="s">
        <v>5</v>
      </c>
    </row>
    <row r="49" spans="1:6" ht="13.5" customHeight="1" x14ac:dyDescent="0.25">
      <c r="A49" s="54">
        <v>42491</v>
      </c>
      <c r="B49" s="55">
        <v>111.11461792291922</v>
      </c>
      <c r="C49" s="55">
        <f t="shared" si="0"/>
        <v>4.1663703676794199</v>
      </c>
      <c r="D49" s="56">
        <f>SUM(B$45:B49)/SUM(B$33:B37)*100-100</f>
        <v>2.6888453955138658</v>
      </c>
      <c r="F49" s="3" t="s">
        <v>4</v>
      </c>
    </row>
    <row r="50" spans="1:6" ht="13.5" customHeight="1" x14ac:dyDescent="0.25">
      <c r="A50" s="54">
        <v>42522</v>
      </c>
      <c r="B50" s="55">
        <v>108.39258142424896</v>
      </c>
      <c r="C50" s="55">
        <f t="shared" si="0"/>
        <v>2.6264168237303664</v>
      </c>
      <c r="D50" s="56">
        <f>SUM(B$45:B50)/SUM(B$33:B38)*100-100</f>
        <v>2.6786479552032034</v>
      </c>
      <c r="F50" s="3" t="s">
        <v>6</v>
      </c>
    </row>
    <row r="51" spans="1:6" ht="13.5" customHeight="1" x14ac:dyDescent="0.25">
      <c r="A51" s="54">
        <v>42552</v>
      </c>
      <c r="B51" s="55">
        <v>109.34924217833941</v>
      </c>
      <c r="C51" s="55">
        <f t="shared" si="0"/>
        <v>0.59579020955276007</v>
      </c>
      <c r="D51" s="56">
        <f>SUM(B$45:B51)/SUM(B$33:B39)*100-100</f>
        <v>2.3788851065411336</v>
      </c>
      <c r="F51" s="3" t="s">
        <v>6</v>
      </c>
    </row>
    <row r="52" spans="1:6" ht="13.5" customHeight="1" x14ac:dyDescent="0.25">
      <c r="A52" s="54">
        <v>42583</v>
      </c>
      <c r="B52" s="55">
        <v>110.41419319224465</v>
      </c>
      <c r="C52" s="55">
        <f t="shared" si="0"/>
        <v>2.6898291550637481</v>
      </c>
      <c r="D52" s="56">
        <f>SUM(B$45:B52)/SUM(B$33:B40)*100-100</f>
        <v>2.4176340612515332</v>
      </c>
      <c r="F52" s="3" t="s">
        <v>5</v>
      </c>
    </row>
    <row r="53" spans="1:6" ht="13.5" customHeight="1" x14ac:dyDescent="0.25">
      <c r="A53" s="54">
        <v>42614</v>
      </c>
      <c r="B53" s="55">
        <v>109.80097889294473</v>
      </c>
      <c r="C53" s="55">
        <f t="shared" si="0"/>
        <v>2.9468391723126501</v>
      </c>
      <c r="D53" s="56">
        <f>SUM(B$45:B53)/SUM(B$33:B41)*100-100</f>
        <v>2.4758550685738783</v>
      </c>
      <c r="F53" s="3" t="s">
        <v>7</v>
      </c>
    </row>
    <row r="54" spans="1:6" ht="13.5" customHeight="1" x14ac:dyDescent="0.25">
      <c r="A54" s="54">
        <v>42644</v>
      </c>
      <c r="B54" s="55">
        <v>110.43073929328435</v>
      </c>
      <c r="C54" s="55">
        <f t="shared" si="0"/>
        <v>1.8159759976280156</v>
      </c>
      <c r="D54" s="56">
        <f>SUM(B$45:B54)/SUM(B$33:B42)*100-100</f>
        <v>2.4094586615729554</v>
      </c>
      <c r="F54" s="3" t="s">
        <v>8</v>
      </c>
    </row>
    <row r="55" spans="1:6" ht="13.5" customHeight="1" x14ac:dyDescent="0.25">
      <c r="A55" s="54">
        <v>42675</v>
      </c>
      <c r="B55" s="55">
        <v>114.99826875100884</v>
      </c>
      <c r="C55" s="55">
        <f t="shared" si="0"/>
        <v>3.1902533904386132</v>
      </c>
      <c r="D55" s="56">
        <f>SUM(B$45:B55)/SUM(B$33:B43)*100-100</f>
        <v>2.482617781976117</v>
      </c>
      <c r="F55" s="3" t="s">
        <v>9</v>
      </c>
    </row>
    <row r="56" spans="1:6" ht="13.5" customHeight="1" x14ac:dyDescent="0.25">
      <c r="A56" s="57">
        <v>42705</v>
      </c>
      <c r="B56" s="58">
        <v>120.64223593253556</v>
      </c>
      <c r="C56" s="58">
        <f t="shared" si="0"/>
        <v>4.6923756288077385</v>
      </c>
      <c r="D56" s="59">
        <f>SUM(B$45:B56)/SUM(B$33:B44)*100-100</f>
        <v>2.6778027160558224</v>
      </c>
      <c r="F56" s="3" t="s">
        <v>10</v>
      </c>
    </row>
    <row r="57" spans="1:6" ht="13.5" customHeight="1" x14ac:dyDescent="0.25">
      <c r="A57" s="60">
        <v>42736</v>
      </c>
      <c r="B57" s="61">
        <v>115.4066242647195</v>
      </c>
      <c r="C57" s="61">
        <f t="shared" si="0"/>
        <v>5.1622807200606928</v>
      </c>
      <c r="D57" s="48">
        <f>SUM(B$57:B57)/SUM(B$45:B45)*100-100</f>
        <v>5.1622807200606928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114.31093666242703</v>
      </c>
      <c r="C58" s="48">
        <f t="shared" si="0"/>
        <v>4.4577739972586699</v>
      </c>
      <c r="D58" s="48">
        <f>SUM(B$57:B58)/SUM(B$45:B46)*100-100</f>
        <v>4.8105236358424435</v>
      </c>
      <c r="F58" s="3" t="s">
        <v>3</v>
      </c>
    </row>
    <row r="59" spans="1:6" ht="13.5" customHeight="1" x14ac:dyDescent="0.25">
      <c r="A59" s="47">
        <v>42795</v>
      </c>
      <c r="B59" s="48">
        <v>118.08108831168568</v>
      </c>
      <c r="C59" s="48">
        <f t="shared" si="0"/>
        <v>4.5409811904492301</v>
      </c>
      <c r="D59" s="48">
        <f>SUM(B$57:B59)/SUM(B$45:B47)*100-100</f>
        <v>4.7188555978844136</v>
      </c>
      <c r="F59" s="3" t="s">
        <v>4</v>
      </c>
    </row>
    <row r="60" spans="1:6" ht="13.5" customHeight="1" x14ac:dyDescent="0.25">
      <c r="A60" s="47">
        <v>42826</v>
      </c>
      <c r="B60" s="48">
        <v>114.68570451524107</v>
      </c>
      <c r="C60" s="48">
        <f t="shared" si="0"/>
        <v>2.1406538907647246</v>
      </c>
      <c r="D60" s="48">
        <f>SUM(B$57:B60)/SUM(B$45:B48)*100-100</f>
        <v>4.0674590530219774</v>
      </c>
      <c r="F60" s="3" t="s">
        <v>5</v>
      </c>
    </row>
    <row r="61" spans="1:6" ht="13.5" customHeight="1" x14ac:dyDescent="0.25">
      <c r="A61" s="47">
        <v>42856</v>
      </c>
      <c r="B61" s="48">
        <v>113.71855264399299</v>
      </c>
      <c r="C61" s="48">
        <f t="shared" si="0"/>
        <v>2.3434672860776402</v>
      </c>
      <c r="D61" s="48">
        <f>SUM(B$57:B61)/SUM(B$45:B49)*100-100</f>
        <v>3.7226295165215078</v>
      </c>
      <c r="F61" s="3" t="s">
        <v>4</v>
      </c>
    </row>
    <row r="62" spans="1:6" ht="13.5" customHeight="1" x14ac:dyDescent="0.25">
      <c r="A62" s="47">
        <v>42887</v>
      </c>
      <c r="B62" s="48">
        <v>111.64434512692786</v>
      </c>
      <c r="C62" s="48">
        <f t="shared" si="0"/>
        <v>2.9999873238109274</v>
      </c>
      <c r="D62" s="48">
        <f>SUM(B$57:B62)/SUM(B$45:B50)*100-100</f>
        <v>3.6046490492186649</v>
      </c>
      <c r="F62" s="3" t="s">
        <v>6</v>
      </c>
    </row>
    <row r="63" spans="1:6" ht="13.5" customHeight="1" x14ac:dyDescent="0.25">
      <c r="A63" s="47">
        <v>42917</v>
      </c>
      <c r="B63" s="48">
        <v>113.83906078322032</v>
      </c>
      <c r="C63" s="48">
        <f t="shared" si="0"/>
        <v>4.1059439603233727</v>
      </c>
      <c r="D63" s="48">
        <f>SUM(B$57:B63)/SUM(B$45:B51)*100-100</f>
        <v>3.6755383845130183</v>
      </c>
      <c r="F63" s="3" t="s">
        <v>6</v>
      </c>
    </row>
    <row r="64" spans="1:6" ht="13.5" customHeight="1" x14ac:dyDescent="0.25">
      <c r="A64" s="47">
        <v>42948</v>
      </c>
      <c r="B64" s="48">
        <v>113.89820229857553</v>
      </c>
      <c r="C64" s="48">
        <f t="shared" si="0"/>
        <v>3.1553996869449321</v>
      </c>
      <c r="D64" s="48">
        <f>SUM(B$57:B64)/SUM(B$45:B52)*100-100</f>
        <v>3.6105479260190521</v>
      </c>
      <c r="F64" s="3" t="s">
        <v>5</v>
      </c>
    </row>
    <row r="65" spans="1:6" ht="13.5" customHeight="1" x14ac:dyDescent="0.25">
      <c r="A65" s="47">
        <v>42979</v>
      </c>
      <c r="B65" s="48">
        <v>112.06353533817824</v>
      </c>
      <c r="C65" s="48">
        <f t="shared" si="0"/>
        <v>2.0605976996247932</v>
      </c>
      <c r="D65" s="48">
        <f>SUM(B$57:B65)/SUM(B$45:B53)*100-100</f>
        <v>3.4392449519042145</v>
      </c>
      <c r="F65" s="3" t="s">
        <v>7</v>
      </c>
    </row>
    <row r="66" spans="1:6" ht="13.5" customHeight="1" x14ac:dyDescent="0.25">
      <c r="A66" s="47">
        <v>43009</v>
      </c>
      <c r="B66" s="48">
        <v>113.60994081893249</v>
      </c>
      <c r="C66" s="48">
        <f t="shared" si="0"/>
        <v>2.8789099357605039</v>
      </c>
      <c r="D66" s="48">
        <f>SUM(B$57:B66)/SUM(B$45:B54)*100-100</f>
        <v>3.3831913086194447</v>
      </c>
      <c r="F66" s="3" t="s">
        <v>8</v>
      </c>
    </row>
    <row r="67" spans="1:6" ht="13.5" customHeight="1" x14ac:dyDescent="0.25">
      <c r="A67" s="47">
        <v>43040</v>
      </c>
      <c r="B67" s="48">
        <v>116.91941287980561</v>
      </c>
      <c r="C67" s="48">
        <f t="shared" si="0"/>
        <v>1.6705852615541232</v>
      </c>
      <c r="D67" s="48">
        <f>SUM(B$57:B67)/SUM(B$45:B55)*100-100</f>
        <v>3.2216150512586381</v>
      </c>
      <c r="F67" s="3" t="s">
        <v>9</v>
      </c>
    </row>
    <row r="68" spans="1:6" ht="13.5" customHeight="1" x14ac:dyDescent="0.25">
      <c r="A68" s="49">
        <v>43070</v>
      </c>
      <c r="B68" s="50">
        <v>122.62986629558262</v>
      </c>
      <c r="C68" s="50">
        <f t="shared" si="0"/>
        <v>1.6475410520065026</v>
      </c>
      <c r="D68" s="50">
        <f>SUM(B$57:B68)/SUM(B$45:B56)*100-100</f>
        <v>3.0798512854564422</v>
      </c>
      <c r="F68" s="3" t="s">
        <v>10</v>
      </c>
    </row>
    <row r="69" spans="1:6" ht="15" customHeight="1" x14ac:dyDescent="0.25">
      <c r="A69" s="51">
        <v>43101</v>
      </c>
      <c r="B69" s="52">
        <v>117.72845270417872</v>
      </c>
      <c r="C69" s="52">
        <f t="shared" si="0"/>
        <v>2.0118675632807737</v>
      </c>
      <c r="D69" s="53">
        <f>SUM(B$69:B69)/SUM(B$57:B57)*100-100</f>
        <v>2.0118675632807737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117.75237043949559</v>
      </c>
      <c r="C70" s="55">
        <f t="shared" si="0"/>
        <v>3.0105901303490299</v>
      </c>
      <c r="D70" s="56">
        <f>SUM(B$69:B70)/SUM(B$57:B58)*100-100</f>
        <v>2.5088470351448677</v>
      </c>
      <c r="F70" s="3" t="s">
        <v>3</v>
      </c>
    </row>
    <row r="71" spans="1:6" ht="15" customHeight="1" x14ac:dyDescent="0.25">
      <c r="A71" s="54">
        <v>43160</v>
      </c>
      <c r="B71" s="55">
        <v>121.73171262282668</v>
      </c>
      <c r="C71" s="55">
        <f t="shared" si="0"/>
        <v>3.0916248853540793</v>
      </c>
      <c r="D71" s="56">
        <f>SUM(B$69:B71)/SUM(B$57:B59)*100-100</f>
        <v>2.7067058909720885</v>
      </c>
      <c r="F71" s="3" t="s">
        <v>4</v>
      </c>
    </row>
    <row r="72" spans="1:6" ht="15" customHeight="1" x14ac:dyDescent="0.25">
      <c r="A72" s="54">
        <v>43191</v>
      </c>
      <c r="B72" s="55">
        <v>119.49608382776569</v>
      </c>
      <c r="C72" s="55">
        <f t="shared" si="0"/>
        <v>4.1944018505683403</v>
      </c>
      <c r="D72" s="56">
        <f>SUM(B$69:B72)/SUM(B$57:B60)*100-100</f>
        <v>3.0756209858198105</v>
      </c>
      <c r="F72" s="3" t="s">
        <v>5</v>
      </c>
    </row>
    <row r="73" spans="1:6" ht="15" customHeight="1" x14ac:dyDescent="0.25">
      <c r="A73" s="54">
        <v>43221</v>
      </c>
      <c r="B73" s="55">
        <v>118.6655270695161</v>
      </c>
      <c r="C73" s="55">
        <f t="shared" si="0"/>
        <v>4.3501911609885582</v>
      </c>
      <c r="D73" s="56">
        <f>SUM(B$69:B73)/SUM(B$57:B61)*100-100</f>
        <v>3.3271682688237121</v>
      </c>
      <c r="F73" s="3" t="s">
        <v>4</v>
      </c>
    </row>
    <row r="74" spans="1:6" ht="15" customHeight="1" x14ac:dyDescent="0.25">
      <c r="A74" s="54">
        <v>43252</v>
      </c>
      <c r="B74" s="55">
        <v>116.38599567977928</v>
      </c>
      <c r="C74" s="55">
        <f t="shared" si="0"/>
        <v>4.2471031985190706</v>
      </c>
      <c r="D74" s="56">
        <f>SUM(B$69:B74)/SUM(B$57:B62)*100-100</f>
        <v>3.4764827169915691</v>
      </c>
      <c r="F74" s="3" t="s">
        <v>6</v>
      </c>
    </row>
    <row r="75" spans="1:6" ht="15" customHeight="1" x14ac:dyDescent="0.25">
      <c r="A75" s="54">
        <v>43282</v>
      </c>
      <c r="B75" s="55">
        <v>118.22121571759384</v>
      </c>
      <c r="C75" s="55">
        <f t="shared" si="0"/>
        <v>3.8494299796783196</v>
      </c>
      <c r="D75" s="56">
        <f>SUM(B$69:B75)/SUM(B$57:B63)*100-100</f>
        <v>3.5294410442750888</v>
      </c>
      <c r="F75" s="3" t="s">
        <v>6</v>
      </c>
    </row>
    <row r="76" spans="1:6" ht="15" customHeight="1" x14ac:dyDescent="0.25">
      <c r="A76" s="54">
        <v>43313</v>
      </c>
      <c r="B76" s="55">
        <v>118.00977671477611</v>
      </c>
      <c r="C76" s="55">
        <f t="shared" si="0"/>
        <v>3.6098677004773094</v>
      </c>
      <c r="D76" s="56">
        <f>SUM(B$69:B76)/SUM(B$57:B64)*100-100</f>
        <v>3.5394460753914672</v>
      </c>
      <c r="F76" s="3" t="s">
        <v>5</v>
      </c>
    </row>
    <row r="77" spans="1:6" ht="15" customHeight="1" x14ac:dyDescent="0.25">
      <c r="A77" s="54">
        <v>43344</v>
      </c>
      <c r="B77" s="55">
        <v>115.44779979006132</v>
      </c>
      <c r="C77" s="55">
        <f t="shared" si="0"/>
        <v>3.0199515316648302</v>
      </c>
      <c r="D77" s="56">
        <f>SUM(B$69:B77)/SUM(B$57:B65)*100-100</f>
        <v>3.4827959458436908</v>
      </c>
      <c r="F77" s="3" t="s">
        <v>7</v>
      </c>
    </row>
    <row r="78" spans="1:6" ht="15" customHeight="1" x14ac:dyDescent="0.25">
      <c r="A78" s="54">
        <v>43374</v>
      </c>
      <c r="B78" s="55">
        <v>118.05130626468616</v>
      </c>
      <c r="C78" s="55">
        <f t="shared" si="0"/>
        <v>3.9093105882628549</v>
      </c>
      <c r="D78" s="56">
        <f>SUM(B$69:B78)/SUM(B$57:B66)*100-100</f>
        <v>3.5252546218624445</v>
      </c>
      <c r="F78" s="3" t="s">
        <v>8</v>
      </c>
    </row>
    <row r="79" spans="1:6" ht="15" customHeight="1" x14ac:dyDescent="0.25">
      <c r="A79" s="54">
        <v>43405</v>
      </c>
      <c r="B79" s="55">
        <v>121.16366147809921</v>
      </c>
      <c r="C79" s="55">
        <f t="shared" si="0"/>
        <v>3.630063215128132</v>
      </c>
      <c r="D79" s="56">
        <f>SUM(B$69:B79)/SUM(B$57:B67)*100-100</f>
        <v>3.5349942334258628</v>
      </c>
      <c r="F79" s="3" t="s">
        <v>9</v>
      </c>
    </row>
    <row r="80" spans="1:6" ht="15" customHeight="1" x14ac:dyDescent="0.25">
      <c r="A80" s="57">
        <v>43435</v>
      </c>
      <c r="B80" s="58">
        <v>125.19572421883704</v>
      </c>
      <c r="C80" s="58">
        <f t="shared" si="0"/>
        <v>2.0923597168978318</v>
      </c>
      <c r="D80" s="59">
        <f>SUM(B$69:B80)/SUM(B$57:B68)*100-100</f>
        <v>3.4068734726748033</v>
      </c>
      <c r="F80" s="3" t="s">
        <v>10</v>
      </c>
    </row>
    <row r="81" spans="1:6" ht="15" customHeight="1" x14ac:dyDescent="0.25">
      <c r="A81" s="60">
        <v>43466</v>
      </c>
      <c r="B81" s="61">
        <v>121.91684558568232</v>
      </c>
      <c r="C81" s="61">
        <f t="shared" si="0"/>
        <v>3.5576725806699869</v>
      </c>
      <c r="D81" s="48">
        <f>SUM(B$81:B81)/SUM(B$69:B69)*100-100</f>
        <v>3.5576725806699869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122.6722808816844</v>
      </c>
      <c r="C82" s="48">
        <f t="shared" si="0"/>
        <v>4.1781837799323114</v>
      </c>
      <c r="D82" s="48">
        <f>SUM(B$81:B82)/SUM(B$69:B70)*100-100</f>
        <v>3.867959692894047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125.94304401932848</v>
      </c>
      <c r="C83" s="48">
        <f t="shared" si="0"/>
        <v>3.4595187283285753</v>
      </c>
      <c r="D83" s="48">
        <f>SUM(B$81:B83)/SUM(B$69:B71)*100-100</f>
        <v>3.7287702380357928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123.97383157263567</v>
      </c>
      <c r="C84" s="48">
        <f t="shared" si="0"/>
        <v>3.7471920429827037</v>
      </c>
      <c r="D84" s="48">
        <f>SUM(B$81:B84)/SUM(B$69:B72)*100-100</f>
        <v>3.7333880138798179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123.67888154286746</v>
      </c>
      <c r="C85" s="48">
        <f t="shared" ref="C85:C148" si="1">IFERROR(IF(B85/B73*100-100=-100,"",B85/B73*100-100),"")</f>
        <v>4.2247774877487814</v>
      </c>
      <c r="D85" s="48">
        <f>SUM(B$81:B85)/SUM(B$69:B73)*100-100</f>
        <v>3.8313280928030053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120.49339117481459</v>
      </c>
      <c r="C86" s="48">
        <f t="shared" si="1"/>
        <v>3.5291148828045209</v>
      </c>
      <c r="D86" s="48">
        <f>SUM(B$81:B86)/SUM(B$69:B74)*100-100</f>
        <v>3.7819106229831192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123.03710889273744</v>
      </c>
      <c r="C87" s="48">
        <f t="shared" si="1"/>
        <v>4.0736285326719894</v>
      </c>
      <c r="D87" s="48">
        <f>SUM(B$81:B87)/SUM(B$69:B75)*100-100</f>
        <v>3.8234624549550915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121.98893036687443</v>
      </c>
      <c r="C88" s="48">
        <f t="shared" si="1"/>
        <v>3.3718847394447238</v>
      </c>
      <c r="D88" s="48">
        <f>SUM(B$81:B88)/SUM(B$69:B76)*100-100</f>
        <v>3.7672482316128537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120.84188183767733</v>
      </c>
      <c r="C89" s="48">
        <f t="shared" si="1"/>
        <v>4.6723125580782039</v>
      </c>
      <c r="D89" s="48">
        <f>SUM(B$81:B89)/SUM(B$69:B77)*100-100</f>
        <v>3.8655027545221117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122.92674721336186</v>
      </c>
      <c r="C90" s="48">
        <f t="shared" si="1"/>
        <v>4.1299339269862401</v>
      </c>
      <c r="D90" s="48">
        <f>SUM(B$81:B90)/SUM(B$69:B78)*100-100</f>
        <v>3.8919240013912457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127.07350445831453</v>
      </c>
      <c r="C91" s="48">
        <f t="shared" si="1"/>
        <v>4.8775704762632444</v>
      </c>
      <c r="D91" s="48">
        <f>SUM(B$81:B91)/SUM(B$69:B79)*100-100</f>
        <v>3.9836018719344679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130.67271951739306</v>
      </c>
      <c r="C92" s="50">
        <f t="shared" si="1"/>
        <v>4.3747462884454791</v>
      </c>
      <c r="D92" s="50">
        <f>SUM(B$81:B92)/SUM(B$69:B80)*100-100</f>
        <v>4.0178979263574774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127.13565835921507</v>
      </c>
      <c r="C93" s="52">
        <f t="shared" si="1"/>
        <v>4.2806330400543544</v>
      </c>
      <c r="D93" s="53">
        <f>SUM(B$93:B93)/SUM(B$81:B81)*100-100</f>
        <v>4.2806330400543544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125.52305053285292</v>
      </c>
      <c r="C94" s="55">
        <f t="shared" si="1"/>
        <v>2.3238906382755147</v>
      </c>
      <c r="D94" s="56">
        <f>SUM(B$93:B94)/SUM(B$81:B82)*100-100</f>
        <v>3.2992400525940297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120.90934530537706</v>
      </c>
      <c r="C95" s="55">
        <f t="shared" si="1"/>
        <v>-3.9968056617552463</v>
      </c>
      <c r="D95" s="56">
        <f>SUM(B$93:B95)/SUM(B$81:B83)*100-100</f>
        <v>0.81933066884911909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112.09186791502829</v>
      </c>
      <c r="C96" s="55">
        <f t="shared" si="1"/>
        <v>-9.5842513753765814</v>
      </c>
      <c r="D96" s="56">
        <f>SUM(B$93:B96)/SUM(B$81:B84)*100-100</f>
        <v>-1.7888721087345374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110.96673988005155</v>
      </c>
      <c r="C97" s="55">
        <f t="shared" si="1"/>
        <v>-10.278344616505805</v>
      </c>
      <c r="D97" s="56">
        <f>SUM(B$93:B97)/SUM(B$81:B85)*100-100</f>
        <v>-3.4873420851141788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111.00547199738627</v>
      </c>
      <c r="C98" s="55">
        <f t="shared" si="1"/>
        <v>-7.874223710463113</v>
      </c>
      <c r="D98" s="56">
        <f>SUM(B$93:B98)/SUM(B$81:B86)*100-100</f>
        <v>-4.2029313501163728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118.25515234572831</v>
      </c>
      <c r="C99" s="55">
        <f t="shared" si="1"/>
        <v>-3.886596970657024</v>
      </c>
      <c r="D99" s="56">
        <f>SUM(B$93:B99)/SUM(B$81:B87)*100-100</f>
        <v>-4.1577646184673398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120.63019964257411</v>
      </c>
      <c r="C100" s="55">
        <f t="shared" si="1"/>
        <v>-1.113814770089391</v>
      </c>
      <c r="D100" s="56">
        <f>SUM(B$93:B100)/SUM(B$81:B88)*100-100</f>
        <v>-3.7802851454229511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121.82306879435104</v>
      </c>
      <c r="C101" s="55">
        <f>IFERROR(IF(B101/B89*100-100=-100,"",B101/B89*100-100),"")</f>
        <v>0.81195934865669983</v>
      </c>
      <c r="D101" s="56">
        <f>SUM(B$93:B101)/SUM(B$81:B89)*100-100</f>
        <v>-3.2778747721890653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125.69245284636672</v>
      </c>
      <c r="C102" s="55">
        <f t="shared" si="1"/>
        <v>2.2498810842236594</v>
      </c>
      <c r="D102" s="56">
        <f>SUM(B$93:B102)/SUM(B$81:B90)*100-100</f>
        <v>-2.7242910450323876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128.69123134234013</v>
      </c>
      <c r="C103" s="55">
        <f t="shared" si="1"/>
        <v>1.2730638782030894</v>
      </c>
      <c r="D103" s="56">
        <f>SUM(B$93:B103)/SUM(B$81:B91)*100-100</f>
        <v>-2.349288844421622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135.97557001724672</v>
      </c>
      <c r="C104" s="58">
        <f t="shared" si="1"/>
        <v>4.0581159705242271</v>
      </c>
      <c r="D104" s="59">
        <f>SUM(B$93:B104)/SUM(B$81:B92)*100-100</f>
        <v>-1.7855518345678405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128.85375586134978</v>
      </c>
      <c r="C105" s="61">
        <f t="shared" si="1"/>
        <v>1.3513891573049648</v>
      </c>
      <c r="D105" s="48">
        <f>SUM(B$105:B105)/SUM(B$93:B93)*100-100</f>
        <v>1.3513891573049648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128.5226506377534</v>
      </c>
      <c r="C106" s="48">
        <f t="shared" si="1"/>
        <v>2.3896806938382866</v>
      </c>
      <c r="D106" s="48">
        <f>SUM(B$105:B106)/SUM(B$93:B94)*100-100</f>
        <v>1.867221449726685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132.97399272185132</v>
      </c>
      <c r="C107" s="48">
        <f t="shared" si="1"/>
        <v>9.9782588235863443</v>
      </c>
      <c r="D107" s="48">
        <f>SUM(B$105:B107)/SUM(B$93:B95)*100-100</f>
        <v>4.4924465127415232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129.40766490449874</v>
      </c>
      <c r="C108" s="48">
        <f t="shared" si="1"/>
        <v>15.447861929285338</v>
      </c>
      <c r="D108" s="48">
        <f>SUM(B$105:B108)/SUM(B$93:B96)*100-100</f>
        <v>7.0209915334712889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129.4408771748181</v>
      </c>
      <c r="C109" s="48">
        <f t="shared" si="1"/>
        <v>16.648355457442477</v>
      </c>
      <c r="D109" s="48">
        <f>SUM(B$105:B109)/SUM(B$93:B97)*100-100</f>
        <v>8.8115873219901601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127.13836303236899</v>
      </c>
      <c r="C110" s="48">
        <f t="shared" si="1"/>
        <v>14.533419609586986</v>
      </c>
      <c r="D110" s="48">
        <f>SUM(B$105:B110)/SUM(B$93:B98)*100-100</f>
        <v>9.7091648389880305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131.0232019341459</v>
      </c>
      <c r="C111" s="48">
        <f t="shared" si="1"/>
        <v>10.797034492915117</v>
      </c>
      <c r="D111" s="48">
        <f>SUM(B$105:B111)/SUM(B$93:B99)*100-100</f>
        <v>9.864932089296758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129.97582495109407</v>
      </c>
      <c r="C112" s="48">
        <f t="shared" si="1"/>
        <v>7.7473346941403918</v>
      </c>
      <c r="D112" s="48">
        <f>SUM(B$105:B112)/SUM(B$93:B100)*100-100</f>
        <v>9.5950520286275207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129.08594913163964</v>
      </c>
      <c r="C113" s="48">
        <f t="shared" si="1"/>
        <v>5.9618267781031022</v>
      </c>
      <c r="D113" s="48">
        <f>SUM(B$105:B113)/SUM(B$93:B101)*100-100</f>
        <v>9.1807546890172631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131.32415182608699</v>
      </c>
      <c r="C114" s="48">
        <f t="shared" si="1"/>
        <v>4.4805386896251207</v>
      </c>
      <c r="D114" s="48">
        <f>SUM(B$105:B114)/SUM(B$93:B102)*100-100</f>
        <v>8.6859763419350173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136.64542241544152</v>
      </c>
      <c r="C115" s="48">
        <f t="shared" si="1"/>
        <v>6.1808337601043917</v>
      </c>
      <c r="D115" s="48">
        <f>SUM(B$105:B115)/SUM(B$93:B103)*100-100</f>
        <v>8.4422445994842406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141.61227414208864</v>
      </c>
      <c r="C116" s="50">
        <f t="shared" si="1"/>
        <v>4.145380029756069</v>
      </c>
      <c r="D116" s="50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134.87453565292017</v>
      </c>
      <c r="C117" s="52">
        <f t="shared" si="1"/>
        <v>4.6725683324659144</v>
      </c>
      <c r="D117" s="53">
        <f>SUM(B$117:B117)/SUM(B$105:B105)*100-100</f>
        <v>4.6725683324659144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134.20836193872393</v>
      </c>
      <c r="C118" s="55">
        <f t="shared" si="1"/>
        <v>4.4238982566551215</v>
      </c>
      <c r="D118" s="56">
        <f>SUM(B$117:B118)/SUM(B$105:B106)*100-100</f>
        <v>4.5483932469861941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138.93563258740542</v>
      </c>
      <c r="C119" s="55">
        <f t="shared" si="1"/>
        <v>4.4833126715420093</v>
      </c>
      <c r="D119" s="56">
        <f>SUM(B$117:B119)/SUM(B$105:B107)*100-100</f>
        <v>4.5262233606924411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135.81257158415502</v>
      </c>
      <c r="C120" s="55">
        <f t="shared" si="1"/>
        <v>4.9494028691291305</v>
      </c>
      <c r="D120" s="56">
        <f>SUM(B$117:B120)/SUM(B$105:B108)*100-100</f>
        <v>4.6315852122961445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135.87824878747131</v>
      </c>
      <c r="C121" s="55">
        <f t="shared" si="1"/>
        <v>4.973213835656523</v>
      </c>
      <c r="D121" s="56">
        <f>SUM(B$117:B121)/SUM(B$105:B109)*100-100</f>
        <v>4.6997010175795424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132.59720113444999</v>
      </c>
      <c r="C122" s="55">
        <f t="shared" si="1"/>
        <v>4.2936199364870049</v>
      </c>
      <c r="D122" s="56">
        <f>SUM(B$117:B122)/SUM(B$105:B110)*100-100</f>
        <v>4.6331983728909591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135.5895841927674</v>
      </c>
      <c r="C123" s="55">
        <f t="shared" si="1"/>
        <v>3.4851707111513122</v>
      </c>
      <c r="D123" s="56">
        <f>SUM(B$117:B123)/SUM(B$105:B111)*100-100</f>
        <v>4.4674227422444801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135.97117184717689</v>
      </c>
      <c r="C124" s="55">
        <f t="shared" si="1"/>
        <v>4.6126630843379388</v>
      </c>
      <c r="D124" s="56">
        <f>SUM(B$117:B124)/SUM(B$105:B112)*100-100</f>
        <v>4.4856210186488283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134.01206797208616</v>
      </c>
      <c r="C125" s="55">
        <f t="shared" si="1"/>
        <v>3.8161541775727699</v>
      </c>
      <c r="D125" s="56">
        <f>SUM(B$117:B125)/SUM(B$105:B113)*100-100</f>
        <v>4.4115322739048679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136.11847613807294</v>
      </c>
      <c r="C126" s="55">
        <f t="shared" si="1"/>
        <v>3.6507559693475855</v>
      </c>
      <c r="D126" s="56">
        <f>SUM(B$117:B126)/SUM(B$105:B114)*100-100</f>
        <v>4.3345462769117233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141.2124038280985</v>
      </c>
      <c r="C127" s="55">
        <f t="shared" si="1"/>
        <v>3.34221324939233</v>
      </c>
      <c r="D127" s="56">
        <f>SUM(B$117:B127)/SUM(B$105:B115)*100-100</f>
        <v>4.2400129976769136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146.27562488403771</v>
      </c>
      <c r="C128" s="58">
        <f t="shared" si="1"/>
        <v>3.2930413484286305</v>
      </c>
      <c r="D128" s="59">
        <f>SUM(B$117:B128)/SUM(B$105:B116)*100-100</f>
        <v>4.1549226058732245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139.27449829398989</v>
      </c>
      <c r="C129" s="61">
        <f t="shared" si="1"/>
        <v>3.2622634211637802</v>
      </c>
      <c r="D129" s="48">
        <f>SUM(B$129:B129)/SUM(B$117:B117)*100-100</f>
        <v>3.2622634211637802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140.48075685218723</v>
      </c>
      <c r="C130" s="48">
        <f t="shared" si="1"/>
        <v>4.673624521493764</v>
      </c>
      <c r="D130" s="48">
        <f>SUM(B$129:B130)/SUM(B$117:B118)*100-100</f>
        <v>3.9661969043938115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144.54832827912401</v>
      </c>
      <c r="C131" s="48">
        <f t="shared" si="1"/>
        <v>4.0397812909424715</v>
      </c>
      <c r="D131" s="48">
        <f>SUM(B$129:B131)/SUM(B$117:B119)*100-100</f>
        <v>3.9912533480048467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140.40332439881996</v>
      </c>
      <c r="C132" s="48">
        <f t="shared" si="1"/>
        <v>3.380211979728486</v>
      </c>
      <c r="D132" s="48">
        <f>SUM(B$129:B132)/SUM(B$117:B120)*100-100</f>
        <v>3.8386561550512965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141.11664628813256</v>
      </c>
      <c r="C133" s="48">
        <f t="shared" si="1"/>
        <v>3.8552141696017088</v>
      </c>
      <c r="D133" s="48">
        <f>SUM(B$129:B133)/SUM(B$117:B121)*100-100</f>
        <v>3.8419662081183645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139.63147010300915</v>
      </c>
      <c r="C134" s="48">
        <f>IFERROR(IF(B134/B122*100-100=-100,"",B134/B122*100-100),"")</f>
        <v>5.3049905340208454</v>
      </c>
      <c r="D134" s="48">
        <f>SUM(B$129:B134)/SUM(B$117:B122)*100-100</f>
        <v>4.0807835984297611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142.47672850815781</v>
      </c>
      <c r="C135" s="48">
        <f t="shared" si="1"/>
        <v>5.0794051448663993</v>
      </c>
      <c r="D135" s="48">
        <f>SUM(B$129:B135)/SUM(B$117:B123)*100-100</f>
        <v>4.2236290802523939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141.10680596404413</v>
      </c>
      <c r="C136" s="48">
        <f t="shared" si="1"/>
        <v>3.7770021741368538</v>
      </c>
      <c r="D136" s="48">
        <f>SUM(B$129:B136)/SUM(B$117:B124)*100-100</f>
        <v>4.1675997274246157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138.72241636818103</v>
      </c>
      <c r="C137" s="48">
        <f t="shared" si="1"/>
        <v>3.5148688229152754</v>
      </c>
      <c r="D137" s="48">
        <f>SUM(B$129:B137)/SUM(B$117:B125)*100-100</f>
        <v>4.095775029438812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137.77609631784767</v>
      </c>
      <c r="C138" s="48">
        <f t="shared" si="1"/>
        <v>1.2177775029550872</v>
      </c>
      <c r="D138" s="48">
        <f>SUM(B$129:B138)/SUM(B$117:B126)*100-100</f>
        <v>3.8064476593081054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144.37804963896804</v>
      </c>
      <c r="C139" s="48">
        <f t="shared" si="1"/>
        <v>2.2417618601855622</v>
      </c>
      <c r="D139" s="48">
        <f>SUM(B$129:B139)/SUM(B$117:B127)*100-100</f>
        <v>3.6586737645712901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149.42168509462078</v>
      </c>
      <c r="C140" s="48">
        <f t="shared" ref="C140" si="2">IFERROR(IF(B140/B128*100-100=-100,"",B140/B128*100-100),"")</f>
        <v>2.1507754371770034</v>
      </c>
      <c r="D140" s="50">
        <f>SUM(B$129:B140)/SUM(B$117:B128)*100-100</f>
        <v>3.5243023558890485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144.88712712013978</v>
      </c>
      <c r="C141" s="52">
        <f t="shared" si="1"/>
        <v>4.0299041783675023</v>
      </c>
      <c r="D141" s="53">
        <f>SUM(B$141:B141)/SUM(B$129:B129)*100-100</f>
        <v>4.0299041783675023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144.26312852386559</v>
      </c>
      <c r="C142" s="55">
        <f t="shared" si="1"/>
        <v>2.6924482444653535</v>
      </c>
      <c r="D142" s="56">
        <f>SUM(B$141:B142)/SUM(B$129:B130)*100-100</f>
        <v>3.3582927666253113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147.48675278269823</v>
      </c>
      <c r="C143" s="55">
        <f t="shared" si="1"/>
        <v>2.0328318829811138</v>
      </c>
      <c r="D143" s="56">
        <f>SUM(B$141:B143)/SUM(B$129:B131)*100-100</f>
        <v>2.9067454254893903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146.03734476196954</v>
      </c>
      <c r="C144" s="55">
        <f t="shared" si="1"/>
        <v>4.0127400026127304</v>
      </c>
      <c r="D144" s="56">
        <f>SUM(B$141:B144)/SUM(B$129:B132)*100-100</f>
        <v>3.1817293388144634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147.62258374459344</v>
      </c>
      <c r="C145" s="55">
        <f t="shared" si="1"/>
        <v>4.6103260158103723</v>
      </c>
      <c r="D145" s="56">
        <f>SUM(B$141:B145)/SUM(B$129:B133)*100-100</f>
        <v>3.4673513909285987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143.44979827047632</v>
      </c>
      <c r="C146" s="55">
        <f t="shared" si="1"/>
        <v>2.7345756401836212</v>
      </c>
      <c r="D146" s="56">
        <f>SUM(B$141:B146)/SUM(B$129:B134)*100-100</f>
        <v>3.3463295122930958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146.58997714560073</v>
      </c>
      <c r="C147" s="55">
        <f t="shared" si="1"/>
        <v>2.8869617379005348</v>
      </c>
      <c r="D147" s="56">
        <f>SUM(B$141:B147)/SUM(B$129:B135)*100-100</f>
        <v>3.2800807886367238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146.6834867193742</v>
      </c>
      <c r="C148" s="55">
        <f t="shared" si="1"/>
        <v>3.9520990622883687</v>
      </c>
      <c r="D148" s="56">
        <f>SUM(B$141:B148)/SUM(B$129:B136)*100-100</f>
        <v>3.364069374690601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144.41518240312712</v>
      </c>
      <c r="C149" s="55">
        <f t="shared" ref="C149:C159" si="3">IFERROR(IF(B149/B137*100-100=-100,"",B149/B137*100-100),"")</f>
        <v>4.1037102610994083</v>
      </c>
      <c r="D149" s="56">
        <f>SUM(B$141:B149)/SUM(B$129:B137)*100-100</f>
        <v>3.4450032202862531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147.5485669061602</v>
      </c>
      <c r="C150" s="55">
        <f t="shared" si="3"/>
        <v>7.0930087652995866</v>
      </c>
      <c r="D150" s="56">
        <f>SUM(B$141:B150)/SUM(B$129:B138)*100-100</f>
        <v>3.8025946161834838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149.66112459714418</v>
      </c>
      <c r="C151" s="55">
        <f t="shared" si="3"/>
        <v>3.6591954049712001</v>
      </c>
      <c r="D151" s="56">
        <f>SUM(B$141:B151)/SUM(B$129:B139)*100-100</f>
        <v>3.7892366598967868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153.83206058259941</v>
      </c>
      <c r="C152" s="58">
        <f t="shared" si="3"/>
        <v>2.9516301366737849</v>
      </c>
      <c r="D152" s="59">
        <f>SUM(B$141:B152)/SUM(B$129:B140)*100-100</f>
        <v>3.7155864113430823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150.29306639820064</v>
      </c>
      <c r="C153" s="61">
        <f t="shared" si="3"/>
        <v>3.7311384285908673</v>
      </c>
      <c r="D153" s="48">
        <f>SUM(B$153:B153)/SUM(B$141:B141)*100-100</f>
        <v>3.7311384285908673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149.16909715516437</v>
      </c>
      <c r="C154" s="48">
        <f t="shared" si="3"/>
        <v>3.4007086089826259</v>
      </c>
      <c r="D154" s="48">
        <f>SUM(B$153:B154)/SUM(B$141:B142)*100-100</f>
        <v>3.5662800596155932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153.70304763860568</v>
      </c>
      <c r="C155" s="48">
        <f t="shared" si="3"/>
        <v>4.2148157299702262</v>
      </c>
      <c r="D155" s="48">
        <f>SUM(B$153:B155)/SUM(B$141:B143)*100-100</f>
        <v>3.7853417017539925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151.75484085957348</v>
      </c>
      <c r="C156" s="48">
        <f t="shared" si="3"/>
        <v>3.9150917917078374</v>
      </c>
      <c r="D156" s="48">
        <f>SUM(B$153:B156)/SUM(B$141:B144)*100-100</f>
        <v>3.8178613390364546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153.70987900138473</v>
      </c>
      <c r="C157" s="48">
        <f t="shared" si="3"/>
        <v>4.1235528483386474</v>
      </c>
      <c r="D157" s="48">
        <f>SUM(B$153:B157)/SUM(B$141:B145)*100-100</f>
        <v>3.8796539717996126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149.07692845441954</v>
      </c>
      <c r="C158" s="48">
        <f t="shared" si="3"/>
        <v>3.9227173908834629</v>
      </c>
      <c r="D158" s="48">
        <f>SUM(B$153:B158)/SUM(B$141:B146)*100-100</f>
        <v>3.8867240282948359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153.19925213170325</v>
      </c>
      <c r="C159" s="48">
        <f t="shared" si="3"/>
        <v>4.508681367442918</v>
      </c>
      <c r="D159" s="48">
        <f>SUM(B$153:B159)/SUM(B$141:B147)*100-100</f>
        <v>3.9760795430261737</v>
      </c>
      <c r="F159" s="3" t="str">
        <f>IF(B159=0,"",IF(B159="","",IF(B159&gt;0,"j","")))</f>
        <v>j</v>
      </c>
    </row>
    <row r="160" spans="1:6" x14ac:dyDescent="0.25">
      <c r="A160" s="47">
        <v>45870</v>
      </c>
      <c r="B160" s="48">
        <v>152.64210815878903</v>
      </c>
      <c r="C160" s="48">
        <f t="shared" ref="C160" si="4">IFERROR(IF(B160/B148*100-100=-100,"",B160/B148*100-100),"")</f>
        <v>4.0622305705171158</v>
      </c>
      <c r="D160" s="48">
        <f>SUM(B$153:B160)/SUM(B$141:B148)*100-100</f>
        <v>3.9869079186677538</v>
      </c>
    </row>
    <row r="161" spans="1:4" x14ac:dyDescent="0.25">
      <c r="A161" s="47">
        <v>45901</v>
      </c>
      <c r="B161" s="48">
        <v>151.65052507860511</v>
      </c>
      <c r="C161" s="48">
        <f t="shared" ref="C161" si="5">IFERROR(IF(B161/B149*100-100=-100,"",B161/B149*100-100),"")</f>
        <v>5.0100983532887398</v>
      </c>
      <c r="D161" s="48">
        <f>SUM(B$153:B161)/SUM(B$141:B149)*100-100</f>
        <v>4.0995815855037847</v>
      </c>
    </row>
    <row r="162" spans="1:4" x14ac:dyDescent="0.25">
      <c r="A162" s="47">
        <v>45931</v>
      </c>
      <c r="B162" s="48">
        <v>153.92393986820304</v>
      </c>
      <c r="C162" s="48">
        <f t="shared" ref="C162" si="6">IFERROR(IF(B162/B150*100-100=-100,"",B162/B150*100-100),"")</f>
        <v>4.3208640352959264</v>
      </c>
      <c r="D162" s="48">
        <f>SUM(B$153:B162)/SUM(B$141:B150)*100-100</f>
        <v>4.1219601102193053</v>
      </c>
    </row>
    <row r="163" spans="1:4" x14ac:dyDescent="0.25">
      <c r="A163" s="47">
        <v>45962</v>
      </c>
      <c r="B163" s="48">
        <v>156.51397203342046</v>
      </c>
      <c r="C163" s="48">
        <f t="shared" ref="C163" si="7">IFERROR(IF(B163/B151*100-100=-100,"",B163/B151*100-100),"")</f>
        <v>4.5789094895034737</v>
      </c>
      <c r="D163" s="48">
        <f>SUM(B$153:B163)/SUM(B$141:B151)*100-100</f>
        <v>4.1644726315557534</v>
      </c>
    </row>
    <row r="164" spans="1:4" x14ac:dyDescent="0.25">
      <c r="A164" s="49">
        <v>45992</v>
      </c>
      <c r="B164" s="50">
        <v>162.2750685330837</v>
      </c>
      <c r="C164" s="50">
        <f t="shared" ref="C164:C165" si="8">IFERROR(IF(B164/B152*100-100=-100,"",B164/B152*100-100),"")</f>
        <v>5.4884579446628834</v>
      </c>
      <c r="D164" s="50">
        <f>SUM(B$153:B164)/SUM(B$141:B152)*100-100</f>
        <v>4.280032365647287</v>
      </c>
    </row>
    <row r="165" spans="1:4" x14ac:dyDescent="0.25">
      <c r="A165" s="51">
        <v>46023</v>
      </c>
      <c r="B165" s="52">
        <v>156.4430835322955</v>
      </c>
      <c r="C165" s="52">
        <f t="shared" si="8"/>
        <v>4.0920165390733558</v>
      </c>
      <c r="D165" s="53">
        <f>SUM(B$165:B165)/SUM(B$153:B153)*100-100</f>
        <v>4.0920165390733558</v>
      </c>
    </row>
    <row r="166" spans="1:4" x14ac:dyDescent="0.25">
      <c r="A166" s="57">
        <v>46054</v>
      </c>
      <c r="B166" s="58">
        <v>155.9222211082899</v>
      </c>
      <c r="C166" s="58">
        <f t="shared" ref="C166" si="9">IFERROR(IF(B166/B154*100-100=-100,"",B166/B154*100-100),"")</f>
        <v>4.5271601705150601</v>
      </c>
      <c r="D166" s="59">
        <f>SUM(B$165:B166)/SUM(B$153:B154)*100-100</f>
        <v>4.3087717440206745</v>
      </c>
    </row>
    <row r="167" spans="1:4" hidden="1" x14ac:dyDescent="0.25">
      <c r="A167" s="54">
        <v>46082</v>
      </c>
      <c r="B167" s="55"/>
      <c r="C167" s="55"/>
      <c r="D167" s="56"/>
    </row>
    <row r="168" spans="1:4" hidden="1" x14ac:dyDescent="0.25">
      <c r="A168" s="54">
        <v>46113</v>
      </c>
      <c r="B168" s="55"/>
      <c r="C168" s="55"/>
      <c r="D168" s="56"/>
    </row>
    <row r="169" spans="1:4" hidden="1" x14ac:dyDescent="0.25">
      <c r="A169" s="54">
        <v>46143</v>
      </c>
      <c r="B169" s="55"/>
      <c r="C169" s="55"/>
      <c r="D169" s="56"/>
    </row>
    <row r="170" spans="1:4" hidden="1" x14ac:dyDescent="0.25">
      <c r="A170" s="54">
        <v>46174</v>
      </c>
      <c r="B170" s="55"/>
      <c r="C170" s="55"/>
      <c r="D170" s="56"/>
    </row>
    <row r="171" spans="1:4" hidden="1" x14ac:dyDescent="0.25">
      <c r="A171" s="54">
        <v>46204</v>
      </c>
      <c r="B171" s="55"/>
      <c r="C171" s="55"/>
      <c r="D171" s="56"/>
    </row>
    <row r="172" spans="1:4" hidden="1" x14ac:dyDescent="0.25">
      <c r="A172" s="54">
        <v>46235</v>
      </c>
      <c r="B172" s="55"/>
      <c r="C172" s="55"/>
      <c r="D172" s="56"/>
    </row>
    <row r="173" spans="1:4" hidden="1" x14ac:dyDescent="0.25">
      <c r="A173" s="54">
        <v>46266</v>
      </c>
      <c r="B173" s="55"/>
      <c r="C173" s="55"/>
      <c r="D173" s="56"/>
    </row>
    <row r="174" spans="1:4" hidden="1" x14ac:dyDescent="0.25">
      <c r="A174" s="54">
        <v>46296</v>
      </c>
      <c r="B174" s="55"/>
      <c r="C174" s="55"/>
      <c r="D174" s="56"/>
    </row>
    <row r="175" spans="1:4" hidden="1" x14ac:dyDescent="0.25">
      <c r="A175" s="54">
        <v>46327</v>
      </c>
      <c r="B175" s="55"/>
      <c r="C175" s="55"/>
      <c r="D175" s="56"/>
    </row>
    <row r="176" spans="1:4" hidden="1" x14ac:dyDescent="0.25">
      <c r="A176" s="57">
        <v>46357</v>
      </c>
      <c r="B176" s="58"/>
      <c r="C176" s="58"/>
      <c r="D176" s="59"/>
    </row>
    <row r="177" spans="1:1" x14ac:dyDescent="0.45">
      <c r="A177" s="112" t="s">
        <v>13</v>
      </c>
    </row>
    <row r="178" spans="1:1" x14ac:dyDescent="0.45">
      <c r="A178" s="63" t="s">
        <v>68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Normal="100" zoomScaleSheetLayoutView="85" workbookViewId="0">
      <pane xSplit="1" ySplit="8" topLeftCell="B155" activePane="bottomRight" state="frozen"/>
      <selection activeCell="E70" sqref="E70"/>
      <selection pane="topRight" activeCell="E70" sqref="E70"/>
      <selection pane="bottomLeft" activeCell="E70" sqref="E70"/>
      <selection pane="bottomRight" activeCell="B164" sqref="B164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7" customFormat="1" ht="24" x14ac:dyDescent="0.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 t="s">
        <v>52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84" s="67" customFormat="1" ht="25.5" x14ac:dyDescent="0.5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 t="s">
        <v>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84" s="67" customFormat="1" ht="24" x14ac:dyDescent="0.5">
      <c r="A4" s="68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8" t="s">
        <v>53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84" s="67" customFormat="1" ht="24" x14ac:dyDescent="0.5">
      <c r="A5" s="68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8" t="s">
        <v>26</v>
      </c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84" s="65" customForma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84" s="38" customFormat="1" ht="12.75" customHeight="1" x14ac:dyDescent="0.35">
      <c r="A7" s="124" t="s">
        <v>2</v>
      </c>
      <c r="B7" s="105" t="s">
        <v>31</v>
      </c>
      <c r="C7" s="105" t="s">
        <v>32</v>
      </c>
      <c r="D7" s="105" t="s">
        <v>33</v>
      </c>
      <c r="E7" s="105" t="s">
        <v>34</v>
      </c>
      <c r="F7" s="105" t="s">
        <v>35</v>
      </c>
      <c r="G7" s="105" t="s">
        <v>36</v>
      </c>
      <c r="H7" s="105" t="s">
        <v>37</v>
      </c>
      <c r="I7" s="105" t="s">
        <v>38</v>
      </c>
      <c r="J7" s="105" t="s">
        <v>39</v>
      </c>
      <c r="K7" s="105" t="s">
        <v>40</v>
      </c>
      <c r="L7" s="105" t="s">
        <v>41</v>
      </c>
      <c r="M7" s="105" t="s">
        <v>42</v>
      </c>
      <c r="N7" s="105" t="s">
        <v>43</v>
      </c>
      <c r="O7" s="105" t="s">
        <v>44</v>
      </c>
      <c r="P7" s="105" t="s">
        <v>45</v>
      </c>
      <c r="Q7" s="105" t="s">
        <v>46</v>
      </c>
      <c r="R7" s="105" t="s">
        <v>47</v>
      </c>
      <c r="S7" s="124" t="s">
        <v>63</v>
      </c>
      <c r="T7" s="124" t="s">
        <v>12</v>
      </c>
      <c r="U7" s="37"/>
      <c r="V7" s="124" t="s">
        <v>2</v>
      </c>
      <c r="W7" s="105" t="s">
        <v>31</v>
      </c>
      <c r="X7" s="105" t="s">
        <v>32</v>
      </c>
      <c r="Y7" s="105" t="s">
        <v>33</v>
      </c>
      <c r="Z7" s="105" t="s">
        <v>34</v>
      </c>
      <c r="AA7" s="105" t="s">
        <v>35</v>
      </c>
      <c r="AB7" s="105" t="s">
        <v>36</v>
      </c>
      <c r="AC7" s="105" t="s">
        <v>37</v>
      </c>
      <c r="AD7" s="105" t="s">
        <v>38</v>
      </c>
      <c r="AE7" s="105" t="s">
        <v>39</v>
      </c>
      <c r="AF7" s="105" t="s">
        <v>40</v>
      </c>
      <c r="AG7" s="105" t="s">
        <v>41</v>
      </c>
      <c r="AH7" s="105" t="s">
        <v>42</v>
      </c>
      <c r="AI7" s="105" t="s">
        <v>43</v>
      </c>
      <c r="AJ7" s="105" t="s">
        <v>44</v>
      </c>
      <c r="AK7" s="105" t="s">
        <v>45</v>
      </c>
      <c r="AL7" s="105" t="s">
        <v>46</v>
      </c>
      <c r="AM7" s="105" t="s">
        <v>47</v>
      </c>
      <c r="AN7" s="124" t="s">
        <v>63</v>
      </c>
      <c r="AO7" s="124" t="s">
        <v>12</v>
      </c>
      <c r="AP7" s="37"/>
      <c r="AQ7" s="37"/>
    </row>
    <row r="8" spans="1:84" s="40" customFormat="1" ht="115.5" customHeight="1" x14ac:dyDescent="0.35">
      <c r="A8" s="125"/>
      <c r="B8" s="105" t="s">
        <v>14</v>
      </c>
      <c r="C8" s="105" t="s">
        <v>0</v>
      </c>
      <c r="D8" s="105" t="s">
        <v>57</v>
      </c>
      <c r="E8" s="105" t="s">
        <v>48</v>
      </c>
      <c r="F8" s="105" t="s">
        <v>1</v>
      </c>
      <c r="G8" s="105" t="s">
        <v>49</v>
      </c>
      <c r="H8" s="105" t="s">
        <v>58</v>
      </c>
      <c r="I8" s="105" t="s">
        <v>15</v>
      </c>
      <c r="J8" s="105" t="s">
        <v>59</v>
      </c>
      <c r="K8" s="105" t="s">
        <v>16</v>
      </c>
      <c r="L8" s="105" t="s">
        <v>17</v>
      </c>
      <c r="M8" s="105" t="s">
        <v>60</v>
      </c>
      <c r="N8" s="105" t="s">
        <v>61</v>
      </c>
      <c r="O8" s="105" t="s">
        <v>62</v>
      </c>
      <c r="P8" s="105" t="s">
        <v>18</v>
      </c>
      <c r="Q8" s="105" t="s">
        <v>50</v>
      </c>
      <c r="R8" s="105" t="s">
        <v>19</v>
      </c>
      <c r="S8" s="125"/>
      <c r="T8" s="125"/>
      <c r="U8" s="39"/>
      <c r="V8" s="125"/>
      <c r="W8" s="105" t="s">
        <v>14</v>
      </c>
      <c r="X8" s="105" t="s">
        <v>0</v>
      </c>
      <c r="Y8" s="105" t="s">
        <v>57</v>
      </c>
      <c r="Z8" s="105" t="s">
        <v>48</v>
      </c>
      <c r="AA8" s="105" t="s">
        <v>1</v>
      </c>
      <c r="AB8" s="105" t="s">
        <v>49</v>
      </c>
      <c r="AC8" s="105" t="s">
        <v>58</v>
      </c>
      <c r="AD8" s="105" t="s">
        <v>15</v>
      </c>
      <c r="AE8" s="105" t="s">
        <v>59</v>
      </c>
      <c r="AF8" s="105" t="s">
        <v>16</v>
      </c>
      <c r="AG8" s="105" t="s">
        <v>17</v>
      </c>
      <c r="AH8" s="105" t="s">
        <v>60</v>
      </c>
      <c r="AI8" s="105" t="s">
        <v>61</v>
      </c>
      <c r="AJ8" s="105" t="s">
        <v>62</v>
      </c>
      <c r="AK8" s="105" t="s">
        <v>18</v>
      </c>
      <c r="AL8" s="105" t="s">
        <v>50</v>
      </c>
      <c r="AM8" s="105" t="s">
        <v>19</v>
      </c>
      <c r="AN8" s="125"/>
      <c r="AO8" s="125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4" customFormat="1" ht="15.75" customHeight="1" x14ac:dyDescent="0.45">
      <c r="A9" s="69">
        <v>41275</v>
      </c>
      <c r="B9" s="70">
        <v>106.21176694267243</v>
      </c>
      <c r="C9" s="70">
        <v>104.02114458131058</v>
      </c>
      <c r="D9" s="70">
        <v>104.45128807781394</v>
      </c>
      <c r="E9" s="70">
        <v>96.254593529588888</v>
      </c>
      <c r="F9" s="70">
        <v>88.998800836864149</v>
      </c>
      <c r="G9" s="70">
        <v>98.112371186535583</v>
      </c>
      <c r="H9" s="70">
        <v>98.372153479416951</v>
      </c>
      <c r="I9" s="70">
        <v>89.992962153086467</v>
      </c>
      <c r="J9" s="70">
        <v>93.531969480593787</v>
      </c>
      <c r="K9" s="70">
        <v>110.31292403050843</v>
      </c>
      <c r="L9" s="70">
        <v>97.617214469417789</v>
      </c>
      <c r="M9" s="70">
        <v>91.07696390494776</v>
      </c>
      <c r="N9" s="70">
        <v>96.977585640258624</v>
      </c>
      <c r="O9" s="70">
        <v>95.114362282317131</v>
      </c>
      <c r="P9" s="70">
        <v>101.37554069178314</v>
      </c>
      <c r="Q9" s="70">
        <v>91.552449957254694</v>
      </c>
      <c r="R9" s="70">
        <v>95.694611477395327</v>
      </c>
      <c r="S9" s="70">
        <v>99.314537739564116</v>
      </c>
      <c r="T9" s="70">
        <v>99.076874329719047</v>
      </c>
      <c r="U9" s="71"/>
      <c r="V9" s="69">
        <v>41275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1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M9" s="72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</row>
    <row r="10" spans="1:84" s="74" customFormat="1" ht="21" x14ac:dyDescent="0.45">
      <c r="A10" s="69">
        <v>41306</v>
      </c>
      <c r="B10" s="70">
        <v>107.71380209605709</v>
      </c>
      <c r="C10" s="70">
        <v>90.053589823769371</v>
      </c>
      <c r="D10" s="70">
        <v>100.7790664358444</v>
      </c>
      <c r="E10" s="70">
        <v>90.348044416333977</v>
      </c>
      <c r="F10" s="70">
        <v>92.326181278679115</v>
      </c>
      <c r="G10" s="70">
        <v>98.116902816526746</v>
      </c>
      <c r="H10" s="70">
        <v>98.612266843349317</v>
      </c>
      <c r="I10" s="70">
        <v>86.047557041454155</v>
      </c>
      <c r="J10" s="70">
        <v>93.645351453470724</v>
      </c>
      <c r="K10" s="70">
        <v>95.712110398171433</v>
      </c>
      <c r="L10" s="70">
        <v>97.91318706786214</v>
      </c>
      <c r="M10" s="70">
        <v>92.353686830547346</v>
      </c>
      <c r="N10" s="70">
        <v>100.21724871606146</v>
      </c>
      <c r="O10" s="70">
        <v>98.382447792261232</v>
      </c>
      <c r="P10" s="70">
        <v>118.65521845001558</v>
      </c>
      <c r="Q10" s="70">
        <v>93.520074122195325</v>
      </c>
      <c r="R10" s="70">
        <v>93.295390973011351</v>
      </c>
      <c r="S10" s="70">
        <v>98.131140358518323</v>
      </c>
      <c r="T10" s="70">
        <v>98.812412461091199</v>
      </c>
      <c r="U10" s="71"/>
      <c r="V10" s="69">
        <v>41306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1"/>
      <c r="AQ10" s="71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M10" s="72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</row>
    <row r="11" spans="1:84" s="74" customFormat="1" ht="21" x14ac:dyDescent="0.45">
      <c r="A11" s="69">
        <v>41334</v>
      </c>
      <c r="B11" s="70">
        <v>114.23975610219257</v>
      </c>
      <c r="C11" s="70">
        <v>96.03863566706876</v>
      </c>
      <c r="D11" s="70">
        <v>104.52555132865031</v>
      </c>
      <c r="E11" s="70">
        <v>93.536043970704313</v>
      </c>
      <c r="F11" s="70">
        <v>89.409402132836803</v>
      </c>
      <c r="G11" s="70">
        <v>100.419970261838</v>
      </c>
      <c r="H11" s="70">
        <v>102.22946778362963</v>
      </c>
      <c r="I11" s="70">
        <v>102.57926523720049</v>
      </c>
      <c r="J11" s="70">
        <v>92.286881983209483</v>
      </c>
      <c r="K11" s="70">
        <v>101.08843929007682</v>
      </c>
      <c r="L11" s="70">
        <v>99.094655723751998</v>
      </c>
      <c r="M11" s="70">
        <v>96.829289216653279</v>
      </c>
      <c r="N11" s="70">
        <v>105.58876117761473</v>
      </c>
      <c r="O11" s="70">
        <v>100.37559449593469</v>
      </c>
      <c r="P11" s="70">
        <v>117.1175005405416</v>
      </c>
      <c r="Q11" s="70">
        <v>95.372729459171751</v>
      </c>
      <c r="R11" s="70">
        <v>95.746135345714762</v>
      </c>
      <c r="S11" s="70">
        <v>98.036538224826018</v>
      </c>
      <c r="T11" s="70">
        <v>101.71962121386551</v>
      </c>
      <c r="U11" s="71"/>
      <c r="V11" s="69">
        <v>41334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1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M11" s="72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</row>
    <row r="12" spans="1:84" s="74" customFormat="1" ht="21" x14ac:dyDescent="0.45">
      <c r="A12" s="69">
        <v>41365</v>
      </c>
      <c r="B12" s="70">
        <v>106.34567694987686</v>
      </c>
      <c r="C12" s="70">
        <v>90.921172428902679</v>
      </c>
      <c r="D12" s="70">
        <v>104.25954277447491</v>
      </c>
      <c r="E12" s="70">
        <v>91.43051714539709</v>
      </c>
      <c r="F12" s="70">
        <v>100.20605199973846</v>
      </c>
      <c r="G12" s="70">
        <v>101.48580992138338</v>
      </c>
      <c r="H12" s="70">
        <v>103.34167105118854</v>
      </c>
      <c r="I12" s="70">
        <v>92.354673483578537</v>
      </c>
      <c r="J12" s="70">
        <v>102.91797832002736</v>
      </c>
      <c r="K12" s="70">
        <v>96.317180885593231</v>
      </c>
      <c r="L12" s="70">
        <v>99.615746018925151</v>
      </c>
      <c r="M12" s="70">
        <v>102.06111271663798</v>
      </c>
      <c r="N12" s="70">
        <v>103.47215462573718</v>
      </c>
      <c r="O12" s="70">
        <v>99.372025958023499</v>
      </c>
      <c r="P12" s="70">
        <v>101.65665298870353</v>
      </c>
      <c r="Q12" s="70">
        <v>96.39740950743473</v>
      </c>
      <c r="R12" s="70">
        <v>102.08589542771331</v>
      </c>
      <c r="S12" s="70">
        <v>99.04719787805108</v>
      </c>
      <c r="T12" s="70">
        <v>101.20142840373899</v>
      </c>
      <c r="U12" s="71"/>
      <c r="V12" s="69">
        <v>41365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1"/>
      <c r="AQ12" s="71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M12" s="72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4" s="74" customFormat="1" ht="21" x14ac:dyDescent="0.45">
      <c r="A13" s="69">
        <v>41395</v>
      </c>
      <c r="B13" s="70">
        <v>99.297031951055175</v>
      </c>
      <c r="C13" s="70">
        <v>102.93228124348974</v>
      </c>
      <c r="D13" s="70">
        <v>102.87899182885296</v>
      </c>
      <c r="E13" s="70">
        <v>90.990094317793194</v>
      </c>
      <c r="F13" s="70">
        <v>105.38132561564275</v>
      </c>
      <c r="G13" s="70">
        <v>99.43384843200198</v>
      </c>
      <c r="H13" s="70">
        <v>100.34035999143633</v>
      </c>
      <c r="I13" s="70">
        <v>100.24944155912682</v>
      </c>
      <c r="J13" s="70">
        <v>95.7444162424068</v>
      </c>
      <c r="K13" s="70">
        <v>92.558952789829235</v>
      </c>
      <c r="L13" s="70">
        <v>99.540156592070659</v>
      </c>
      <c r="M13" s="70">
        <v>99.45803298731127</v>
      </c>
      <c r="N13" s="70">
        <v>98.102244591742618</v>
      </c>
      <c r="O13" s="70">
        <v>99.759417757689434</v>
      </c>
      <c r="P13" s="70">
        <v>95.08084191614445</v>
      </c>
      <c r="Q13" s="70">
        <v>103.30508107443448</v>
      </c>
      <c r="R13" s="70">
        <v>100.5357634480403</v>
      </c>
      <c r="S13" s="70">
        <v>98.760788357196986</v>
      </c>
      <c r="T13" s="70">
        <v>99.50566372045293</v>
      </c>
      <c r="U13" s="71"/>
      <c r="V13" s="69">
        <v>41395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1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M13" s="72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s="74" customFormat="1" ht="21" x14ac:dyDescent="0.45">
      <c r="A14" s="69">
        <v>41426</v>
      </c>
      <c r="B14" s="70">
        <v>91.639783263944437</v>
      </c>
      <c r="C14" s="70">
        <v>91.665209454617127</v>
      </c>
      <c r="D14" s="70">
        <v>94.302417511669248</v>
      </c>
      <c r="E14" s="70">
        <v>92.329937992464281</v>
      </c>
      <c r="F14" s="70">
        <v>101.02211225125266</v>
      </c>
      <c r="G14" s="70">
        <v>97.322534576810895</v>
      </c>
      <c r="H14" s="70">
        <v>95.604638126747616</v>
      </c>
      <c r="I14" s="70">
        <v>100.48840221712506</v>
      </c>
      <c r="J14" s="70">
        <v>100.90952435370677</v>
      </c>
      <c r="K14" s="70">
        <v>106.31125858186974</v>
      </c>
      <c r="L14" s="70">
        <v>99.335236792879584</v>
      </c>
      <c r="M14" s="70">
        <v>96.012995156610373</v>
      </c>
      <c r="N14" s="70">
        <v>91.732969419964036</v>
      </c>
      <c r="O14" s="70">
        <v>100.24400732484406</v>
      </c>
      <c r="P14" s="70">
        <v>95.688113279873505</v>
      </c>
      <c r="Q14" s="70">
        <v>98.684926366045858</v>
      </c>
      <c r="R14" s="70">
        <v>95.949159342677035</v>
      </c>
      <c r="S14" s="70">
        <v>97.341732275425315</v>
      </c>
      <c r="T14" s="70">
        <v>96.714778094867455</v>
      </c>
      <c r="U14" s="71"/>
      <c r="V14" s="69">
        <v>41426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1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M14" s="72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4" s="74" customFormat="1" ht="21" x14ac:dyDescent="0.45">
      <c r="A15" s="69">
        <v>41456</v>
      </c>
      <c r="B15" s="70">
        <v>92.16614511869831</v>
      </c>
      <c r="C15" s="70">
        <v>99.207197892257696</v>
      </c>
      <c r="D15" s="70">
        <v>98.35534725670108</v>
      </c>
      <c r="E15" s="70">
        <v>99.55516699455768</v>
      </c>
      <c r="F15" s="70">
        <v>99.985997568177595</v>
      </c>
      <c r="G15" s="70">
        <v>98.174662386760019</v>
      </c>
      <c r="H15" s="70">
        <v>95.920680819352043</v>
      </c>
      <c r="I15" s="70">
        <v>102.23551049265095</v>
      </c>
      <c r="J15" s="70">
        <v>99.469399191132695</v>
      </c>
      <c r="K15" s="70">
        <v>98.703562514780089</v>
      </c>
      <c r="L15" s="70">
        <v>100.04900727601489</v>
      </c>
      <c r="M15" s="70">
        <v>100.37587990707715</v>
      </c>
      <c r="N15" s="70">
        <v>94.233058247327222</v>
      </c>
      <c r="O15" s="70">
        <v>100.1898054379657</v>
      </c>
      <c r="P15" s="70">
        <v>105.04659313044694</v>
      </c>
      <c r="Q15" s="70">
        <v>105.46268298284723</v>
      </c>
      <c r="R15" s="70">
        <v>103.30164449007984</v>
      </c>
      <c r="S15" s="70">
        <v>97.815565156580504</v>
      </c>
      <c r="T15" s="70">
        <v>98.640292375229251</v>
      </c>
      <c r="U15" s="71"/>
      <c r="V15" s="69">
        <v>41456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71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M15" s="72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</row>
    <row r="16" spans="1:84" s="74" customFormat="1" ht="21" x14ac:dyDescent="0.45">
      <c r="A16" s="69">
        <v>41487</v>
      </c>
      <c r="B16" s="70">
        <v>95.24846061844373</v>
      </c>
      <c r="C16" s="70">
        <v>94.62818346003948</v>
      </c>
      <c r="D16" s="70">
        <v>94.733106600233853</v>
      </c>
      <c r="E16" s="70">
        <v>100.14248826148544</v>
      </c>
      <c r="F16" s="70">
        <v>103.97827127810967</v>
      </c>
      <c r="G16" s="70">
        <v>99.616922975549244</v>
      </c>
      <c r="H16" s="70">
        <v>96.061082190190405</v>
      </c>
      <c r="I16" s="70">
        <v>101.46775173936024</v>
      </c>
      <c r="J16" s="70">
        <v>98.599811791058542</v>
      </c>
      <c r="K16" s="70">
        <v>94.770349697763677</v>
      </c>
      <c r="L16" s="70">
        <v>100.29819808288609</v>
      </c>
      <c r="M16" s="70">
        <v>98.377386427506863</v>
      </c>
      <c r="N16" s="70">
        <v>89.830561622111134</v>
      </c>
      <c r="O16" s="70">
        <v>100.25146635932781</v>
      </c>
      <c r="P16" s="70">
        <v>106.30596601457434</v>
      </c>
      <c r="Q16" s="70">
        <v>109.78974179642816</v>
      </c>
      <c r="R16" s="70">
        <v>103.4129286454535</v>
      </c>
      <c r="S16" s="70">
        <v>98.884502849058833</v>
      </c>
      <c r="T16" s="70">
        <v>98.671484615231279</v>
      </c>
      <c r="U16" s="71"/>
      <c r="V16" s="69">
        <v>41487</v>
      </c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71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M16" s="72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</row>
    <row r="17" spans="1:84" s="74" customFormat="1" ht="21" x14ac:dyDescent="0.45">
      <c r="A17" s="69">
        <v>41518</v>
      </c>
      <c r="B17" s="70">
        <v>91.4049757814511</v>
      </c>
      <c r="C17" s="70">
        <v>92.309305972059391</v>
      </c>
      <c r="D17" s="70">
        <v>91.093895487667751</v>
      </c>
      <c r="E17" s="70">
        <v>107.90401196143962</v>
      </c>
      <c r="F17" s="70">
        <v>100.03679162740038</v>
      </c>
      <c r="G17" s="70">
        <v>100.39174379814196</v>
      </c>
      <c r="H17" s="70">
        <v>97.313297839931224</v>
      </c>
      <c r="I17" s="70">
        <v>96.07367397953287</v>
      </c>
      <c r="J17" s="70">
        <v>95.761610224589276</v>
      </c>
      <c r="K17" s="70">
        <v>103.54412467019458</v>
      </c>
      <c r="L17" s="70">
        <v>100.44556362450339</v>
      </c>
      <c r="M17" s="70">
        <v>94.857316857910405</v>
      </c>
      <c r="N17" s="70">
        <v>93.163418995441077</v>
      </c>
      <c r="O17" s="70">
        <v>101.5798730068101</v>
      </c>
      <c r="P17" s="70">
        <v>99.347307016109525</v>
      </c>
      <c r="Q17" s="70">
        <v>99.350155327494434</v>
      </c>
      <c r="R17" s="70">
        <v>105.63089917369155</v>
      </c>
      <c r="S17" s="70">
        <v>100.67653884859529</v>
      </c>
      <c r="T17" s="70">
        <v>97.721749129240735</v>
      </c>
      <c r="U17" s="71"/>
      <c r="V17" s="69">
        <v>41518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71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M17" s="72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4" s="74" customFormat="1" ht="21" x14ac:dyDescent="0.45">
      <c r="A18" s="69">
        <v>41548</v>
      </c>
      <c r="B18" s="70">
        <v>91.260921913758537</v>
      </c>
      <c r="C18" s="70">
        <v>104.10925585776825</v>
      </c>
      <c r="D18" s="70">
        <v>95.720777803026778</v>
      </c>
      <c r="E18" s="70">
        <v>111.22546532706501</v>
      </c>
      <c r="F18" s="70">
        <v>104.61763944229688</v>
      </c>
      <c r="G18" s="70">
        <v>101.10222213764699</v>
      </c>
      <c r="H18" s="70">
        <v>99.790353113356147</v>
      </c>
      <c r="I18" s="70">
        <v>103.1845057060774</v>
      </c>
      <c r="J18" s="70">
        <v>107.57072195672237</v>
      </c>
      <c r="K18" s="70">
        <v>92.79377024223156</v>
      </c>
      <c r="L18" s="70">
        <v>101.36313282927179</v>
      </c>
      <c r="M18" s="70">
        <v>105.74523840077235</v>
      </c>
      <c r="N18" s="70">
        <v>97.062972987240002</v>
      </c>
      <c r="O18" s="70">
        <v>101.3567411523381</v>
      </c>
      <c r="P18" s="70">
        <v>85.463458701457355</v>
      </c>
      <c r="Q18" s="70">
        <v>99.492765731492312</v>
      </c>
      <c r="R18" s="70">
        <v>106.61487731390471</v>
      </c>
      <c r="S18" s="70">
        <v>103.28929008309984</v>
      </c>
      <c r="T18" s="70">
        <v>99.482275694704796</v>
      </c>
      <c r="U18" s="71"/>
      <c r="V18" s="69">
        <v>41548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71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M18" s="72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4" customFormat="1" ht="21" x14ac:dyDescent="0.45">
      <c r="A19" s="69">
        <v>41579</v>
      </c>
      <c r="B19" s="70">
        <v>98.212320724178085</v>
      </c>
      <c r="C19" s="70">
        <v>108.93249615548002</v>
      </c>
      <c r="D19" s="70">
        <v>101.84397444702051</v>
      </c>
      <c r="E19" s="70">
        <v>111.38506747633828</v>
      </c>
      <c r="F19" s="70">
        <v>108.31301782292597</v>
      </c>
      <c r="G19" s="70">
        <v>102.59564788030642</v>
      </c>
      <c r="H19" s="70">
        <v>103.28612636915511</v>
      </c>
      <c r="I19" s="70">
        <v>103.87796641739754</v>
      </c>
      <c r="J19" s="70">
        <v>101.40674176545706</v>
      </c>
      <c r="K19" s="70">
        <v>107.30864214062056</v>
      </c>
      <c r="L19" s="70">
        <v>101.77952226474922</v>
      </c>
      <c r="M19" s="70">
        <v>107.62252705261631</v>
      </c>
      <c r="N19" s="70">
        <v>106.9858725949582</v>
      </c>
      <c r="O19" s="70">
        <v>101.49521368426579</v>
      </c>
      <c r="P19" s="70">
        <v>82.638767260633173</v>
      </c>
      <c r="Q19" s="70">
        <v>104.30903075122677</v>
      </c>
      <c r="R19" s="70">
        <v>101.07326037712237</v>
      </c>
      <c r="S19" s="70">
        <v>104.26815144551131</v>
      </c>
      <c r="T19" s="70">
        <v>102.15932630984574</v>
      </c>
      <c r="U19" s="71"/>
      <c r="V19" s="69">
        <v>41579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M19" s="72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4" customFormat="1" ht="21" x14ac:dyDescent="0.45">
      <c r="A20" s="75">
        <v>41609</v>
      </c>
      <c r="B20" s="76">
        <v>106.25935853767159</v>
      </c>
      <c r="C20" s="76">
        <v>125.18152746323696</v>
      </c>
      <c r="D20" s="76">
        <v>107.05604044804406</v>
      </c>
      <c r="E20" s="76">
        <v>114.89856860683223</v>
      </c>
      <c r="F20" s="76">
        <v>105.72440814607553</v>
      </c>
      <c r="G20" s="76">
        <v>103.22736362649891</v>
      </c>
      <c r="H20" s="76">
        <v>109.12790239224654</v>
      </c>
      <c r="I20" s="76">
        <v>121.4482899734094</v>
      </c>
      <c r="J20" s="76">
        <v>118.15559323762517</v>
      </c>
      <c r="K20" s="76">
        <v>100.57868475836074</v>
      </c>
      <c r="L20" s="76">
        <v>102.94837925766744</v>
      </c>
      <c r="M20" s="76">
        <v>115.22957054140888</v>
      </c>
      <c r="N20" s="76">
        <v>122.63315138154387</v>
      </c>
      <c r="O20" s="76">
        <v>101.87904474822251</v>
      </c>
      <c r="P20" s="76">
        <v>91.624040009716694</v>
      </c>
      <c r="Q20" s="76">
        <v>102.76295292397408</v>
      </c>
      <c r="R20" s="76">
        <v>96.659433985195989</v>
      </c>
      <c r="S20" s="76">
        <v>104.43401678357249</v>
      </c>
      <c r="T20" s="76">
        <v>106.29409365201292</v>
      </c>
      <c r="U20" s="71"/>
      <c r="V20" s="75">
        <v>41609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1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M20" s="72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4" customFormat="1" ht="21" x14ac:dyDescent="0.45">
      <c r="A21" s="106">
        <v>41640</v>
      </c>
      <c r="B21" s="107">
        <v>107.32414698406261</v>
      </c>
      <c r="C21" s="107">
        <v>120.72731557459791</v>
      </c>
      <c r="D21" s="107">
        <v>104.41021213253985</v>
      </c>
      <c r="E21" s="107">
        <v>110.25714896348953</v>
      </c>
      <c r="F21" s="107">
        <v>98.199792996293297</v>
      </c>
      <c r="G21" s="107">
        <v>101.48363121996537</v>
      </c>
      <c r="H21" s="107">
        <v>101.62949836209104</v>
      </c>
      <c r="I21" s="107">
        <v>93.759913088945552</v>
      </c>
      <c r="J21" s="107">
        <v>99.606888103259237</v>
      </c>
      <c r="K21" s="107">
        <v>114.03356085569207</v>
      </c>
      <c r="L21" s="107">
        <v>101.66396157887988</v>
      </c>
      <c r="M21" s="107">
        <v>99.113088744617656</v>
      </c>
      <c r="N21" s="107">
        <v>101.21366548610402</v>
      </c>
      <c r="O21" s="107">
        <v>98.280998475803074</v>
      </c>
      <c r="P21" s="107">
        <v>101.66727246573352</v>
      </c>
      <c r="Q21" s="107">
        <v>100.33290892578486</v>
      </c>
      <c r="R21" s="107">
        <v>97.374853471763259</v>
      </c>
      <c r="S21" s="107">
        <v>103.1138139470234</v>
      </c>
      <c r="T21" s="107">
        <v>102.74669860366203</v>
      </c>
      <c r="U21" s="71"/>
      <c r="V21" s="106">
        <v>41640</v>
      </c>
      <c r="W21" s="107">
        <f t="shared" ref="W21:W84" si="0">B21/B9*100-100</f>
        <v>1.0473227905064277</v>
      </c>
      <c r="X21" s="107">
        <f t="shared" ref="X21:X84" si="1">C21/C9*100-100</f>
        <v>16.060360670448645</v>
      </c>
      <c r="Y21" s="107">
        <f t="shared" ref="Y21:Y84" si="2">D21/D9*100-100</f>
        <v>-3.9325455942190501E-2</v>
      </c>
      <c r="Z21" s="107">
        <f t="shared" ref="Z21:Z84" si="3">E21/E9*100-100</f>
        <v>14.547415266572415</v>
      </c>
      <c r="AA21" s="107">
        <f t="shared" ref="AA21:AA84" si="4">F21/F9*100-100</f>
        <v>10.338332733600168</v>
      </c>
      <c r="AB21" s="107">
        <f t="shared" ref="AB21:AB84" si="5">G21/G9*100-100</f>
        <v>3.4361212481759367</v>
      </c>
      <c r="AC21" s="107">
        <f t="shared" ref="AC21:AC84" si="6">H21/H9*100-100</f>
        <v>3.3112469001256954</v>
      </c>
      <c r="AD21" s="107">
        <f t="shared" ref="AD21:AD84" si="7">I21/I9*100-100</f>
        <v>4.185828364501603</v>
      </c>
      <c r="AE21" s="107">
        <f t="shared" ref="AE21:AE84" si="8">J21/J9*100-100</f>
        <v>6.4950183946740196</v>
      </c>
      <c r="AF21" s="107">
        <f t="shared" ref="AF21:AF84" si="9">K21/K9*100-100</f>
        <v>3.3728022875675521</v>
      </c>
      <c r="AG21" s="107">
        <f t="shared" ref="AG21:AG84" si="10">L21/L9*100-100</f>
        <v>4.1455261056746053</v>
      </c>
      <c r="AH21" s="107">
        <f t="shared" ref="AH21:AH84" si="11">M21/M9*100-100</f>
        <v>8.8234439260149031</v>
      </c>
      <c r="AI21" s="107">
        <f t="shared" ref="AI21:AI84" si="12">N21/N9*100-100</f>
        <v>4.3681019875657228</v>
      </c>
      <c r="AJ21" s="107">
        <f t="shared" ref="AJ21:AJ84" si="13">O21/O9*100-100</f>
        <v>3.3292934079574508</v>
      </c>
      <c r="AK21" s="107">
        <f t="shared" ref="AK21:AK84" si="14">P21/P9*100-100</f>
        <v>0.28777333463241916</v>
      </c>
      <c r="AL21" s="107">
        <f t="shared" ref="AL21:AL84" si="15">Q21/Q9*100-100</f>
        <v>9.590632443620791</v>
      </c>
      <c r="AM21" s="107">
        <f t="shared" ref="AM21:AM84" si="16">R21/R9*100-100</f>
        <v>1.75583762599301</v>
      </c>
      <c r="AN21" s="107">
        <f t="shared" ref="AN21:AN84" si="17">S21/S9*100-100</f>
        <v>3.8254985563364983</v>
      </c>
      <c r="AO21" s="107">
        <f t="shared" ref="AO21:AO84" si="18">T21/T9*100-100</f>
        <v>3.7040170057546646</v>
      </c>
      <c r="AP21" s="71"/>
      <c r="AQ21" s="71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M21" s="72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74" customFormat="1" ht="21" x14ac:dyDescent="0.45">
      <c r="A22" s="108">
        <v>41671</v>
      </c>
      <c r="B22" s="109">
        <v>108.48417381119597</v>
      </c>
      <c r="C22" s="109">
        <v>133.77946681343491</v>
      </c>
      <c r="D22" s="109">
        <v>103.6065840041838</v>
      </c>
      <c r="E22" s="109">
        <v>98.836710697922911</v>
      </c>
      <c r="F22" s="109">
        <v>103.46259160820026</v>
      </c>
      <c r="G22" s="109">
        <v>100.11299136033598</v>
      </c>
      <c r="H22" s="109">
        <v>102.62017940205435</v>
      </c>
      <c r="I22" s="109">
        <v>91.589444008731675</v>
      </c>
      <c r="J22" s="109">
        <v>93.830521837108918</v>
      </c>
      <c r="K22" s="109">
        <v>96.342648121082163</v>
      </c>
      <c r="L22" s="109">
        <v>101.88037498387794</v>
      </c>
      <c r="M22" s="109">
        <v>97.58095442704267</v>
      </c>
      <c r="N22" s="109">
        <v>102.15315475335707</v>
      </c>
      <c r="O22" s="109">
        <v>101.15152776747152</v>
      </c>
      <c r="P22" s="109">
        <v>119.88548842896172</v>
      </c>
      <c r="Q22" s="109">
        <v>105.55654587344303</v>
      </c>
      <c r="R22" s="109">
        <v>97.354135132610452</v>
      </c>
      <c r="S22" s="109">
        <v>100.75607243589404</v>
      </c>
      <c r="T22" s="109">
        <v>102.57343630183958</v>
      </c>
      <c r="U22" s="71"/>
      <c r="V22" s="108">
        <v>41671</v>
      </c>
      <c r="W22" s="109">
        <f t="shared" si="0"/>
        <v>0.71520241616936175</v>
      </c>
      <c r="X22" s="109">
        <f t="shared" si="1"/>
        <v>48.555395820683032</v>
      </c>
      <c r="Y22" s="109">
        <f t="shared" si="2"/>
        <v>2.8056596159673717</v>
      </c>
      <c r="Z22" s="109">
        <f t="shared" si="3"/>
        <v>9.3955174530089494</v>
      </c>
      <c r="AA22" s="109">
        <f t="shared" si="4"/>
        <v>12.062028533278976</v>
      </c>
      <c r="AB22" s="109">
        <f t="shared" si="5"/>
        <v>2.0343982397628366</v>
      </c>
      <c r="AC22" s="109">
        <f t="shared" si="6"/>
        <v>4.0643143971852851</v>
      </c>
      <c r="AD22" s="109">
        <f t="shared" si="7"/>
        <v>6.4404930922183752</v>
      </c>
      <c r="AE22" s="109">
        <f t="shared" si="8"/>
        <v>0.19773579869600155</v>
      </c>
      <c r="AF22" s="109">
        <f t="shared" si="9"/>
        <v>0.65878572762383669</v>
      </c>
      <c r="AG22" s="109">
        <f t="shared" si="10"/>
        <v>4.0517401535159934</v>
      </c>
      <c r="AH22" s="109">
        <f t="shared" si="11"/>
        <v>5.6600529723154835</v>
      </c>
      <c r="AI22" s="109">
        <f t="shared" si="12"/>
        <v>1.9317094233752812</v>
      </c>
      <c r="AJ22" s="109">
        <f t="shared" si="13"/>
        <v>2.8146077245987158</v>
      </c>
      <c r="AK22" s="109">
        <f t="shared" si="14"/>
        <v>1.0368443925324584</v>
      </c>
      <c r="AL22" s="109">
        <f t="shared" si="15"/>
        <v>12.870468575036199</v>
      </c>
      <c r="AM22" s="109">
        <f t="shared" si="16"/>
        <v>4.3504230136869495</v>
      </c>
      <c r="AN22" s="109">
        <f t="shared" si="17"/>
        <v>2.6749226267886286</v>
      </c>
      <c r="AO22" s="109">
        <f t="shared" si="18"/>
        <v>3.8062261077061947</v>
      </c>
      <c r="AP22" s="71"/>
      <c r="AQ22" s="71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M22" s="72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74" customFormat="1" ht="21" x14ac:dyDescent="0.45">
      <c r="A23" s="108">
        <v>41699</v>
      </c>
      <c r="B23" s="109">
        <v>117.0331685514402</v>
      </c>
      <c r="C23" s="109">
        <v>135.83095199693159</v>
      </c>
      <c r="D23" s="109">
        <v>108.79903946263966</v>
      </c>
      <c r="E23" s="109">
        <v>107.25400192290545</v>
      </c>
      <c r="F23" s="109">
        <v>100.11933439666296</v>
      </c>
      <c r="G23" s="109">
        <v>102.18812757202652</v>
      </c>
      <c r="H23" s="109">
        <v>105.9029289467166</v>
      </c>
      <c r="I23" s="109">
        <v>102.02652223999597</v>
      </c>
      <c r="J23" s="109">
        <v>98.701116296101148</v>
      </c>
      <c r="K23" s="109">
        <v>112.08852331020084</v>
      </c>
      <c r="L23" s="109">
        <v>103.3297879741236</v>
      </c>
      <c r="M23" s="109">
        <v>103.75024708698446</v>
      </c>
      <c r="N23" s="109">
        <v>112.58781778555198</v>
      </c>
      <c r="O23" s="109">
        <v>102.66008726168312</v>
      </c>
      <c r="P23" s="109">
        <v>118.79335091170081</v>
      </c>
      <c r="Q23" s="109">
        <v>106.60581631111936</v>
      </c>
      <c r="R23" s="109">
        <v>104.63036331004143</v>
      </c>
      <c r="S23" s="109">
        <v>99.919183688008872</v>
      </c>
      <c r="T23" s="109">
        <v>106.76583269287546</v>
      </c>
      <c r="U23" s="71"/>
      <c r="V23" s="108">
        <v>41699</v>
      </c>
      <c r="W23" s="109">
        <f t="shared" si="0"/>
        <v>2.445219199127834</v>
      </c>
      <c r="X23" s="109">
        <f t="shared" si="1"/>
        <v>41.433654334499721</v>
      </c>
      <c r="Y23" s="109">
        <f t="shared" si="2"/>
        <v>4.088462657855402</v>
      </c>
      <c r="Z23" s="109">
        <f t="shared" si="3"/>
        <v>14.665959099678872</v>
      </c>
      <c r="AA23" s="109">
        <f t="shared" si="4"/>
        <v>11.978530230986522</v>
      </c>
      <c r="AB23" s="109">
        <f t="shared" si="5"/>
        <v>1.7607626307577675</v>
      </c>
      <c r="AC23" s="109">
        <f t="shared" si="6"/>
        <v>3.5933486133977794</v>
      </c>
      <c r="AD23" s="109">
        <f t="shared" si="7"/>
        <v>-0.53884476158644645</v>
      </c>
      <c r="AE23" s="109">
        <f t="shared" si="8"/>
        <v>6.9503207552928927</v>
      </c>
      <c r="AF23" s="109">
        <f t="shared" si="9"/>
        <v>10.881643932160131</v>
      </c>
      <c r="AG23" s="109">
        <f t="shared" si="10"/>
        <v>4.2738250811203784</v>
      </c>
      <c r="AH23" s="109">
        <f t="shared" si="11"/>
        <v>7.147587188051844</v>
      </c>
      <c r="AI23" s="109">
        <f t="shared" si="12"/>
        <v>6.6285999853373312</v>
      </c>
      <c r="AJ23" s="109">
        <f t="shared" si="13"/>
        <v>2.2759444436873935</v>
      </c>
      <c r="AK23" s="109">
        <f t="shared" si="14"/>
        <v>1.4309137092445923</v>
      </c>
      <c r="AL23" s="109">
        <f t="shared" si="15"/>
        <v>11.778090986434847</v>
      </c>
      <c r="AM23" s="109">
        <f t="shared" si="16"/>
        <v>9.2789415805118409</v>
      </c>
      <c r="AN23" s="109">
        <f t="shared" si="17"/>
        <v>1.9203508174323787</v>
      </c>
      <c r="AO23" s="109">
        <f t="shared" si="18"/>
        <v>4.9609027430413732</v>
      </c>
      <c r="AP23" s="71"/>
      <c r="AQ23" s="71"/>
      <c r="AR23" s="72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M23" s="72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74" customFormat="1" ht="21" x14ac:dyDescent="0.45">
      <c r="A24" s="108">
        <v>41730</v>
      </c>
      <c r="B24" s="109">
        <v>106.51125250531888</v>
      </c>
      <c r="C24" s="109">
        <v>156.37579911782103</v>
      </c>
      <c r="D24" s="109">
        <v>105.55247619802785</v>
      </c>
      <c r="E24" s="109">
        <v>99.252266861307319</v>
      </c>
      <c r="F24" s="109">
        <v>105.12320410844168</v>
      </c>
      <c r="G24" s="109">
        <v>103.54689281811952</v>
      </c>
      <c r="H24" s="109">
        <v>107.08023600026739</v>
      </c>
      <c r="I24" s="109">
        <v>101.61396852689685</v>
      </c>
      <c r="J24" s="109">
        <v>104.26893749508956</v>
      </c>
      <c r="K24" s="109">
        <v>97.86976294790982</v>
      </c>
      <c r="L24" s="109">
        <v>103.68352402844138</v>
      </c>
      <c r="M24" s="109">
        <v>105.843138665297</v>
      </c>
      <c r="N24" s="109">
        <v>105.73059293614105</v>
      </c>
      <c r="O24" s="109">
        <v>103.79059432325298</v>
      </c>
      <c r="P24" s="109">
        <v>105.19926775699084</v>
      </c>
      <c r="Q24" s="109">
        <v>108.06843822154286</v>
      </c>
      <c r="R24" s="109">
        <v>102.13674265899837</v>
      </c>
      <c r="S24" s="109">
        <v>100.4829972667666</v>
      </c>
      <c r="T24" s="109">
        <v>104.79922491051089</v>
      </c>
      <c r="U24" s="71"/>
      <c r="V24" s="108">
        <v>41730</v>
      </c>
      <c r="W24" s="109">
        <f t="shared" si="0"/>
        <v>0.1556956147075681</v>
      </c>
      <c r="X24" s="109">
        <f t="shared" si="1"/>
        <v>71.990522053707224</v>
      </c>
      <c r="Y24" s="109">
        <f t="shared" si="2"/>
        <v>1.2401103909976712</v>
      </c>
      <c r="Z24" s="109">
        <f t="shared" si="3"/>
        <v>8.5548566934951396</v>
      </c>
      <c r="AA24" s="109">
        <f t="shared" si="4"/>
        <v>4.9070410524865764</v>
      </c>
      <c r="AB24" s="109">
        <f t="shared" si="5"/>
        <v>2.0309074720227045</v>
      </c>
      <c r="AC24" s="109">
        <f t="shared" si="6"/>
        <v>3.6176741783350934</v>
      </c>
      <c r="AD24" s="109">
        <f t="shared" si="7"/>
        <v>10.025800204864225</v>
      </c>
      <c r="AE24" s="109">
        <f t="shared" si="8"/>
        <v>1.3126561530982741</v>
      </c>
      <c r="AF24" s="109">
        <f t="shared" si="9"/>
        <v>1.6119471604560118</v>
      </c>
      <c r="AG24" s="109">
        <f t="shared" si="10"/>
        <v>4.0834689013355785</v>
      </c>
      <c r="AH24" s="109">
        <f t="shared" si="11"/>
        <v>3.705648359095818</v>
      </c>
      <c r="AI24" s="109">
        <f t="shared" si="12"/>
        <v>2.1826532158074201</v>
      </c>
      <c r="AJ24" s="109">
        <f t="shared" si="13"/>
        <v>4.4464911755909782</v>
      </c>
      <c r="AK24" s="109">
        <f t="shared" si="14"/>
        <v>3.4848823605091184</v>
      </c>
      <c r="AL24" s="109">
        <f t="shared" si="15"/>
        <v>12.107201608159386</v>
      </c>
      <c r="AM24" s="109">
        <f t="shared" si="16"/>
        <v>4.9808282595776632E-2</v>
      </c>
      <c r="AN24" s="109">
        <f t="shared" si="17"/>
        <v>1.4496113160952859</v>
      </c>
      <c r="AO24" s="109">
        <f t="shared" si="18"/>
        <v>3.555084709297418</v>
      </c>
      <c r="AP24" s="71"/>
      <c r="AQ24" s="71"/>
      <c r="AR24" s="72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M24" s="72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74" customFormat="1" ht="21" x14ac:dyDescent="0.45">
      <c r="A25" s="108">
        <v>41760</v>
      </c>
      <c r="B25" s="109">
        <v>101.55567199351634</v>
      </c>
      <c r="C25" s="109">
        <v>145.2937143169753</v>
      </c>
      <c r="D25" s="109">
        <v>105.7184481169798</v>
      </c>
      <c r="E25" s="109">
        <v>104.66263458969311</v>
      </c>
      <c r="F25" s="109">
        <v>109.85737253002613</v>
      </c>
      <c r="G25" s="109">
        <v>101.84522906420975</v>
      </c>
      <c r="H25" s="109">
        <v>105.77201087582146</v>
      </c>
      <c r="I25" s="109">
        <v>106.05029037053521</v>
      </c>
      <c r="J25" s="109">
        <v>99.590336646101065</v>
      </c>
      <c r="K25" s="109">
        <v>102.54456937100117</v>
      </c>
      <c r="L25" s="109">
        <v>104.03358428994653</v>
      </c>
      <c r="M25" s="109">
        <v>102.85610969182881</v>
      </c>
      <c r="N25" s="109">
        <v>106.8421826547447</v>
      </c>
      <c r="O25" s="109">
        <v>104.13796251974314</v>
      </c>
      <c r="P25" s="109">
        <v>98.734557085094764</v>
      </c>
      <c r="Q25" s="109">
        <v>108.34226600211444</v>
      </c>
      <c r="R25" s="109">
        <v>113.11269010108207</v>
      </c>
      <c r="S25" s="109">
        <v>100.16598078555458</v>
      </c>
      <c r="T25" s="109">
        <v>104.39397964427216</v>
      </c>
      <c r="U25" s="71"/>
      <c r="V25" s="108">
        <v>41760</v>
      </c>
      <c r="W25" s="109">
        <f t="shared" si="0"/>
        <v>2.2746299643422248</v>
      </c>
      <c r="X25" s="109">
        <f t="shared" si="1"/>
        <v>41.154662620639073</v>
      </c>
      <c r="Y25" s="109">
        <f t="shared" si="2"/>
        <v>2.7599962224070822</v>
      </c>
      <c r="Z25" s="109">
        <f t="shared" si="3"/>
        <v>15.026405208623061</v>
      </c>
      <c r="AA25" s="109">
        <f t="shared" si="4"/>
        <v>4.2474763799317259</v>
      </c>
      <c r="AB25" s="109">
        <f t="shared" si="5"/>
        <v>2.4251104329495945</v>
      </c>
      <c r="AC25" s="109">
        <f t="shared" si="6"/>
        <v>5.4132264273804651</v>
      </c>
      <c r="AD25" s="109">
        <f t="shared" si="7"/>
        <v>5.7864150873968327</v>
      </c>
      <c r="AE25" s="109">
        <f t="shared" si="8"/>
        <v>4.0168613007751048</v>
      </c>
      <c r="AF25" s="109">
        <f t="shared" si="9"/>
        <v>10.788385434573769</v>
      </c>
      <c r="AG25" s="109">
        <f t="shared" si="10"/>
        <v>4.5141858840855207</v>
      </c>
      <c r="AH25" s="109">
        <f t="shared" si="11"/>
        <v>3.4165935143228126</v>
      </c>
      <c r="AI25" s="109">
        <f t="shared" si="12"/>
        <v>8.9090092682117188</v>
      </c>
      <c r="AJ25" s="109">
        <f t="shared" si="13"/>
        <v>4.3891041672766846</v>
      </c>
      <c r="AK25" s="109">
        <f t="shared" si="14"/>
        <v>3.8427459152840413</v>
      </c>
      <c r="AL25" s="109">
        <f t="shared" si="15"/>
        <v>4.8760282410992914</v>
      </c>
      <c r="AM25" s="109">
        <f t="shared" si="16"/>
        <v>12.509903164501139</v>
      </c>
      <c r="AN25" s="109">
        <f t="shared" si="17"/>
        <v>1.4228242318958735</v>
      </c>
      <c r="AO25" s="109">
        <f t="shared" si="18"/>
        <v>4.9126006913056415</v>
      </c>
      <c r="AP25" s="71"/>
      <c r="AQ25" s="71"/>
      <c r="AR25" s="72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M25" s="72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74" customFormat="1" ht="21" x14ac:dyDescent="0.45">
      <c r="A26" s="108">
        <v>41791</v>
      </c>
      <c r="B26" s="109">
        <v>93.336824481395738</v>
      </c>
      <c r="C26" s="109">
        <v>133.38591553119903</v>
      </c>
      <c r="D26" s="109">
        <v>98.477708666100384</v>
      </c>
      <c r="E26" s="109">
        <v>106.97923965913061</v>
      </c>
      <c r="F26" s="109">
        <v>106.1047853084911</v>
      </c>
      <c r="G26" s="109">
        <v>100.16489940908622</v>
      </c>
      <c r="H26" s="109">
        <v>100.09322874984346</v>
      </c>
      <c r="I26" s="109">
        <v>103.92410416214551</v>
      </c>
      <c r="J26" s="109">
        <v>100.10060733778678</v>
      </c>
      <c r="K26" s="109">
        <v>104.79843347323596</v>
      </c>
      <c r="L26" s="109">
        <v>103.68479671589984</v>
      </c>
      <c r="M26" s="109">
        <v>98.96513623335548</v>
      </c>
      <c r="N26" s="109">
        <v>100.10778286280765</v>
      </c>
      <c r="O26" s="109">
        <v>104.30060955827921</v>
      </c>
      <c r="P26" s="109">
        <v>99.272661568919546</v>
      </c>
      <c r="Q26" s="109">
        <v>104.0721787251035</v>
      </c>
      <c r="R26" s="109">
        <v>104.3575138212223</v>
      </c>
      <c r="S26" s="109">
        <v>100.30948479156578</v>
      </c>
      <c r="T26" s="109">
        <v>101.04912989981001</v>
      </c>
      <c r="U26" s="71"/>
      <c r="V26" s="108">
        <v>41791</v>
      </c>
      <c r="W26" s="109">
        <f t="shared" si="0"/>
        <v>1.851860793432266</v>
      </c>
      <c r="X26" s="109">
        <f t="shared" si="1"/>
        <v>45.514221071231589</v>
      </c>
      <c r="Y26" s="109">
        <f t="shared" si="2"/>
        <v>4.427554737835294</v>
      </c>
      <c r="Z26" s="109">
        <f t="shared" si="3"/>
        <v>15.866253119180016</v>
      </c>
      <c r="AA26" s="109">
        <f t="shared" si="4"/>
        <v>5.0312480544826457</v>
      </c>
      <c r="AB26" s="109">
        <f t="shared" si="5"/>
        <v>2.9205618664113473</v>
      </c>
      <c r="AC26" s="109">
        <f t="shared" si="6"/>
        <v>4.694950695953807</v>
      </c>
      <c r="AD26" s="109">
        <f t="shared" si="7"/>
        <v>3.419003456336128</v>
      </c>
      <c r="AE26" s="109">
        <f t="shared" si="8"/>
        <v>-0.80162603193389259</v>
      </c>
      <c r="AF26" s="109">
        <f t="shared" si="9"/>
        <v>-1.4230149551552529</v>
      </c>
      <c r="AG26" s="109">
        <f t="shared" si="10"/>
        <v>4.3786676948174659</v>
      </c>
      <c r="AH26" s="109">
        <f t="shared" si="11"/>
        <v>3.0747307402813107</v>
      </c>
      <c r="AI26" s="109">
        <f t="shared" si="12"/>
        <v>9.129556685887664</v>
      </c>
      <c r="AJ26" s="109">
        <f t="shared" si="13"/>
        <v>4.0467279208916693</v>
      </c>
      <c r="AK26" s="109">
        <f t="shared" si="14"/>
        <v>3.7460747904619893</v>
      </c>
      <c r="AL26" s="109">
        <f t="shared" si="15"/>
        <v>5.4590427914746016</v>
      </c>
      <c r="AM26" s="109">
        <f t="shared" si="16"/>
        <v>8.7633435625165816</v>
      </c>
      <c r="AN26" s="109">
        <f t="shared" si="17"/>
        <v>3.0487977219711979</v>
      </c>
      <c r="AO26" s="109">
        <f t="shared" si="18"/>
        <v>4.481581708941107</v>
      </c>
      <c r="AP26" s="71"/>
      <c r="AQ26" s="71"/>
      <c r="AR26" s="72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M26" s="72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74" customFormat="1" ht="21" x14ac:dyDescent="0.45">
      <c r="A27" s="108">
        <v>41821</v>
      </c>
      <c r="B27" s="109">
        <v>95.076565207597838</v>
      </c>
      <c r="C27" s="109">
        <v>171.73870053859599</v>
      </c>
      <c r="D27" s="109">
        <v>103.58464733741734</v>
      </c>
      <c r="E27" s="109">
        <v>101.05394246203461</v>
      </c>
      <c r="F27" s="109">
        <v>106.52039894951182</v>
      </c>
      <c r="G27" s="109">
        <v>101.62582191529334</v>
      </c>
      <c r="H27" s="109">
        <v>102.10426791969658</v>
      </c>
      <c r="I27" s="109">
        <v>107.08717040998164</v>
      </c>
      <c r="J27" s="109">
        <v>103.47859459042769</v>
      </c>
      <c r="K27" s="109">
        <v>102.3201838810258</v>
      </c>
      <c r="L27" s="109">
        <v>104.31231959275428</v>
      </c>
      <c r="M27" s="109">
        <v>104.82774525735314</v>
      </c>
      <c r="N27" s="109">
        <v>102.31043997814344</v>
      </c>
      <c r="O27" s="109">
        <v>103.99639305331488</v>
      </c>
      <c r="P27" s="109">
        <v>107.94682310622295</v>
      </c>
      <c r="Q27" s="109">
        <v>115.61957900136419</v>
      </c>
      <c r="R27" s="109">
        <v>102.94307441030109</v>
      </c>
      <c r="S27" s="109">
        <v>102.2952518837515</v>
      </c>
      <c r="T27" s="109">
        <v>103.77948319878766</v>
      </c>
      <c r="U27" s="71"/>
      <c r="V27" s="108">
        <v>41821</v>
      </c>
      <c r="W27" s="109">
        <f t="shared" si="0"/>
        <v>3.1577973508073711</v>
      </c>
      <c r="X27" s="109">
        <f t="shared" si="1"/>
        <v>73.11112921978696</v>
      </c>
      <c r="Y27" s="109">
        <f t="shared" si="2"/>
        <v>5.3167420242725854</v>
      </c>
      <c r="Z27" s="109">
        <f t="shared" si="3"/>
        <v>1.5054723051781735</v>
      </c>
      <c r="AA27" s="109">
        <f t="shared" si="4"/>
        <v>6.5353164845693499</v>
      </c>
      <c r="AB27" s="109">
        <f t="shared" si="5"/>
        <v>3.5153260980286944</v>
      </c>
      <c r="AC27" s="109">
        <f t="shared" si="6"/>
        <v>6.4465629805006586</v>
      </c>
      <c r="AD27" s="109">
        <f t="shared" si="7"/>
        <v>4.7455721538940594</v>
      </c>
      <c r="AE27" s="109">
        <f t="shared" si="8"/>
        <v>4.0305816983887013</v>
      </c>
      <c r="AF27" s="109">
        <f t="shared" si="9"/>
        <v>3.6641244491090674</v>
      </c>
      <c r="AG27" s="109">
        <f t="shared" si="10"/>
        <v>4.2612240069286997</v>
      </c>
      <c r="AH27" s="109">
        <f t="shared" si="11"/>
        <v>4.4351943458899683</v>
      </c>
      <c r="AI27" s="109">
        <f t="shared" si="12"/>
        <v>8.5717070856557172</v>
      </c>
      <c r="AJ27" s="109">
        <f t="shared" si="13"/>
        <v>3.7993761927266121</v>
      </c>
      <c r="AK27" s="109">
        <f t="shared" si="14"/>
        <v>2.7608986539663363</v>
      </c>
      <c r="AL27" s="109">
        <f t="shared" si="15"/>
        <v>9.630796155801292</v>
      </c>
      <c r="AM27" s="109">
        <f t="shared" si="16"/>
        <v>-0.3471097498483573</v>
      </c>
      <c r="AN27" s="109">
        <f t="shared" si="17"/>
        <v>4.5797278991334736</v>
      </c>
      <c r="AO27" s="109">
        <f t="shared" si="18"/>
        <v>5.2100320262726427</v>
      </c>
      <c r="AP27" s="71"/>
      <c r="AQ27" s="71"/>
      <c r="AR27" s="72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M27" s="72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74" customFormat="1" ht="21" x14ac:dyDescent="0.45">
      <c r="A28" s="108">
        <v>41852</v>
      </c>
      <c r="B28" s="109">
        <v>95.444423872385329</v>
      </c>
      <c r="C28" s="109">
        <v>147.05257442778677</v>
      </c>
      <c r="D28" s="109">
        <v>97.223749425366492</v>
      </c>
      <c r="E28" s="109">
        <v>95.200743265254388</v>
      </c>
      <c r="F28" s="109">
        <v>111.02117314161801</v>
      </c>
      <c r="G28" s="109">
        <v>103.15582321276737</v>
      </c>
      <c r="H28" s="109">
        <v>102.36719110993049</v>
      </c>
      <c r="I28" s="109">
        <v>107.67642106593912</v>
      </c>
      <c r="J28" s="109">
        <v>96.930051855825752</v>
      </c>
      <c r="K28" s="109">
        <v>101.22969779351413</v>
      </c>
      <c r="L28" s="109">
        <v>104.31389652777523</v>
      </c>
      <c r="M28" s="109">
        <v>101.51796379228463</v>
      </c>
      <c r="N28" s="109">
        <v>96.491589860343908</v>
      </c>
      <c r="O28" s="109">
        <v>104.1715880516096</v>
      </c>
      <c r="P28" s="109">
        <v>108.79756359851791</v>
      </c>
      <c r="Q28" s="109">
        <v>109.88276874126831</v>
      </c>
      <c r="R28" s="109">
        <v>102.88916469224196</v>
      </c>
      <c r="S28" s="109">
        <v>102.68062076198356</v>
      </c>
      <c r="T28" s="109">
        <v>102.19811429778048</v>
      </c>
      <c r="U28" s="71"/>
      <c r="V28" s="108">
        <v>41852</v>
      </c>
      <c r="W28" s="109">
        <f t="shared" si="0"/>
        <v>0.2057390247246218</v>
      </c>
      <c r="X28" s="109">
        <f t="shared" si="1"/>
        <v>55.400398751060862</v>
      </c>
      <c r="Y28" s="109">
        <f t="shared" si="2"/>
        <v>2.6291155378688842</v>
      </c>
      <c r="Z28" s="109">
        <f t="shared" si="3"/>
        <v>-4.9347136086008732</v>
      </c>
      <c r="AA28" s="109">
        <f t="shared" si="4"/>
        <v>6.7734361967518737</v>
      </c>
      <c r="AB28" s="109">
        <f t="shared" si="5"/>
        <v>3.5525090833077968</v>
      </c>
      <c r="AC28" s="109">
        <f t="shared" si="6"/>
        <v>6.5646865264901777</v>
      </c>
      <c r="AD28" s="109">
        <f t="shared" si="7"/>
        <v>6.1188596575265137</v>
      </c>
      <c r="AE28" s="109">
        <f t="shared" si="8"/>
        <v>-1.6934717266714046</v>
      </c>
      <c r="AF28" s="109">
        <f t="shared" si="9"/>
        <v>6.8157900823941731</v>
      </c>
      <c r="AG28" s="109">
        <f t="shared" si="10"/>
        <v>4.0037593113792411</v>
      </c>
      <c r="AH28" s="109">
        <f t="shared" si="11"/>
        <v>3.19237731233288</v>
      </c>
      <c r="AI28" s="109">
        <f t="shared" si="12"/>
        <v>7.415102519623133</v>
      </c>
      <c r="AJ28" s="109">
        <f t="shared" si="13"/>
        <v>3.9102886318201513</v>
      </c>
      <c r="AK28" s="109">
        <f t="shared" si="14"/>
        <v>2.3437984502224367</v>
      </c>
      <c r="AL28" s="109">
        <f t="shared" si="15"/>
        <v>8.4731909664782279E-2</v>
      </c>
      <c r="AM28" s="109">
        <f t="shared" si="16"/>
        <v>-0.50647821319057584</v>
      </c>
      <c r="AN28" s="109">
        <f t="shared" si="17"/>
        <v>3.8389411925539747</v>
      </c>
      <c r="AO28" s="109">
        <f t="shared" si="18"/>
        <v>3.5741123145164551</v>
      </c>
      <c r="AP28" s="71"/>
      <c r="AQ28" s="71"/>
      <c r="AR28" s="72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74" customFormat="1" ht="21" x14ac:dyDescent="0.45">
      <c r="A29" s="108">
        <v>41883</v>
      </c>
      <c r="B29" s="109">
        <v>94.143358833493906</v>
      </c>
      <c r="C29" s="109">
        <v>163.9358350812966</v>
      </c>
      <c r="D29" s="109">
        <v>93.822793575930532</v>
      </c>
      <c r="E29" s="109">
        <v>102.98319311176998</v>
      </c>
      <c r="F29" s="109">
        <v>106.72686625830706</v>
      </c>
      <c r="G29" s="109">
        <v>103.84122330281815</v>
      </c>
      <c r="H29" s="109">
        <v>102.81078902866783</v>
      </c>
      <c r="I29" s="109">
        <v>100.12822230274455</v>
      </c>
      <c r="J29" s="109">
        <v>97.671983217858198</v>
      </c>
      <c r="K29" s="109">
        <v>104.33031400234974</v>
      </c>
      <c r="L29" s="109">
        <v>104.41076722344873</v>
      </c>
      <c r="M29" s="109">
        <v>98.756919027451943</v>
      </c>
      <c r="N29" s="109">
        <v>101.86874697209143</v>
      </c>
      <c r="O29" s="109">
        <v>104.75490515579745</v>
      </c>
      <c r="P29" s="109">
        <v>102.01131028774087</v>
      </c>
      <c r="Q29" s="109">
        <v>109.69703208582007</v>
      </c>
      <c r="R29" s="109">
        <v>103.25613747803727</v>
      </c>
      <c r="S29" s="109">
        <v>102.34337291081486</v>
      </c>
      <c r="T29" s="109">
        <v>101.76642784302346</v>
      </c>
      <c r="U29" s="71"/>
      <c r="V29" s="108">
        <v>41883</v>
      </c>
      <c r="W29" s="109">
        <f t="shared" si="0"/>
        <v>2.9958796319691174</v>
      </c>
      <c r="X29" s="109">
        <f t="shared" si="1"/>
        <v>77.594050085175013</v>
      </c>
      <c r="Y29" s="109">
        <f t="shared" si="2"/>
        <v>2.995698091133022</v>
      </c>
      <c r="Z29" s="109">
        <f t="shared" si="3"/>
        <v>-4.5603669040852139</v>
      </c>
      <c r="AA29" s="109">
        <f t="shared" si="4"/>
        <v>6.6876141488270662</v>
      </c>
      <c r="AB29" s="109">
        <f t="shared" si="5"/>
        <v>3.4360191128984354</v>
      </c>
      <c r="AC29" s="109">
        <f t="shared" si="6"/>
        <v>5.649270254697683</v>
      </c>
      <c r="AD29" s="109">
        <f t="shared" si="7"/>
        <v>4.2202490601904543</v>
      </c>
      <c r="AE29" s="109">
        <f t="shared" si="8"/>
        <v>1.9949257210572569</v>
      </c>
      <c r="AF29" s="109">
        <f t="shared" si="9"/>
        <v>0.75927951939263494</v>
      </c>
      <c r="AG29" s="109">
        <f t="shared" si="10"/>
        <v>3.9476144648543254</v>
      </c>
      <c r="AH29" s="109">
        <f t="shared" si="11"/>
        <v>4.1110188425241603</v>
      </c>
      <c r="AI29" s="109">
        <f t="shared" si="12"/>
        <v>9.3441482402834026</v>
      </c>
      <c r="AJ29" s="109">
        <f t="shared" si="13"/>
        <v>3.1256508351555965</v>
      </c>
      <c r="AK29" s="109">
        <f t="shared" si="14"/>
        <v>2.6815052683807181</v>
      </c>
      <c r="AL29" s="109">
        <f t="shared" si="15"/>
        <v>10.414555190395575</v>
      </c>
      <c r="AM29" s="109">
        <f t="shared" si="16"/>
        <v>-2.2481695358376044</v>
      </c>
      <c r="AN29" s="109">
        <f t="shared" si="17"/>
        <v>1.6556330613692154</v>
      </c>
      <c r="AO29" s="109">
        <f t="shared" si="18"/>
        <v>4.1389749465428451</v>
      </c>
      <c r="AP29" s="71"/>
      <c r="AQ29" s="71"/>
      <c r="AR29" s="72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M29" s="72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74" customFormat="1" ht="21" x14ac:dyDescent="0.45">
      <c r="A30" s="108">
        <v>41913</v>
      </c>
      <c r="B30" s="109">
        <v>93.400966993953048</v>
      </c>
      <c r="C30" s="109">
        <v>150.11115824858101</v>
      </c>
      <c r="D30" s="109">
        <v>99.903482003181409</v>
      </c>
      <c r="E30" s="109">
        <v>114.05826067182674</v>
      </c>
      <c r="F30" s="109">
        <v>112.77735300199564</v>
      </c>
      <c r="G30" s="109">
        <v>105.52063322386722</v>
      </c>
      <c r="H30" s="109">
        <v>106.19821079910896</v>
      </c>
      <c r="I30" s="109">
        <v>106.97537151964387</v>
      </c>
      <c r="J30" s="109">
        <v>99.601920524984465</v>
      </c>
      <c r="K30" s="109">
        <v>104.96742825219653</v>
      </c>
      <c r="L30" s="109">
        <v>105.33918416304749</v>
      </c>
      <c r="M30" s="109">
        <v>109.18747577482264</v>
      </c>
      <c r="N30" s="109">
        <v>104.37978416724671</v>
      </c>
      <c r="O30" s="109">
        <v>105.30101421204516</v>
      </c>
      <c r="P30" s="109">
        <v>88.401254821028289</v>
      </c>
      <c r="Q30" s="109">
        <v>115.74853396750474</v>
      </c>
      <c r="R30" s="109">
        <v>104.37170866234122</v>
      </c>
      <c r="S30" s="109">
        <v>105.71781534574512</v>
      </c>
      <c r="T30" s="109">
        <v>103.88697756231767</v>
      </c>
      <c r="U30" s="71"/>
      <c r="V30" s="108">
        <v>41913</v>
      </c>
      <c r="W30" s="109">
        <f t="shared" si="0"/>
        <v>2.3449742072700701</v>
      </c>
      <c r="X30" s="109">
        <f t="shared" si="1"/>
        <v>44.186179232382131</v>
      </c>
      <c r="Y30" s="109">
        <f t="shared" si="2"/>
        <v>4.3696930762114619</v>
      </c>
      <c r="Z30" s="109">
        <f t="shared" si="3"/>
        <v>2.5468945770932265</v>
      </c>
      <c r="AA30" s="109">
        <f t="shared" si="4"/>
        <v>7.7995580890537468</v>
      </c>
      <c r="AB30" s="109">
        <f t="shared" si="5"/>
        <v>4.3702413189343332</v>
      </c>
      <c r="AC30" s="109">
        <f t="shared" si="6"/>
        <v>6.4213197827588147</v>
      </c>
      <c r="AD30" s="109">
        <f t="shared" si="7"/>
        <v>3.6738711763225353</v>
      </c>
      <c r="AE30" s="109">
        <f t="shared" si="8"/>
        <v>-7.4079649990114405</v>
      </c>
      <c r="AF30" s="109">
        <f t="shared" si="9"/>
        <v>13.119046653871806</v>
      </c>
      <c r="AG30" s="109">
        <f t="shared" si="10"/>
        <v>3.9225813397783043</v>
      </c>
      <c r="AH30" s="109">
        <f t="shared" si="11"/>
        <v>3.2552173753718279</v>
      </c>
      <c r="AI30" s="109">
        <f t="shared" si="12"/>
        <v>7.5382104574198223</v>
      </c>
      <c r="AJ30" s="109">
        <f t="shared" si="13"/>
        <v>3.8914758060135881</v>
      </c>
      <c r="AK30" s="109">
        <f t="shared" si="14"/>
        <v>3.4374879793167565</v>
      </c>
      <c r="AL30" s="109">
        <f t="shared" si="15"/>
        <v>16.3386434345216</v>
      </c>
      <c r="AM30" s="109">
        <f t="shared" si="16"/>
        <v>-2.1039921520136176</v>
      </c>
      <c r="AN30" s="109">
        <f t="shared" si="17"/>
        <v>2.3511878731003293</v>
      </c>
      <c r="AO30" s="109">
        <f t="shared" si="18"/>
        <v>4.4276247571277878</v>
      </c>
      <c r="AP30" s="71"/>
      <c r="AQ30" s="71"/>
      <c r="AR30" s="72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M30" s="72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74" customFormat="1" ht="21" x14ac:dyDescent="0.45">
      <c r="A31" s="108">
        <v>41944</v>
      </c>
      <c r="B31" s="109">
        <v>98.932586151537635</v>
      </c>
      <c r="C31" s="109">
        <v>139.95929492352042</v>
      </c>
      <c r="D31" s="109">
        <v>107.05680761287664</v>
      </c>
      <c r="E31" s="109">
        <v>117.86728999687597</v>
      </c>
      <c r="F31" s="109">
        <v>117.88273874643227</v>
      </c>
      <c r="G31" s="109">
        <v>108.88432968702124</v>
      </c>
      <c r="H31" s="109">
        <v>107.98927776402178</v>
      </c>
      <c r="I31" s="109">
        <v>108.0605707698713</v>
      </c>
      <c r="J31" s="109">
        <v>100.04320812130096</v>
      </c>
      <c r="K31" s="109">
        <v>108.21403098412256</v>
      </c>
      <c r="L31" s="109">
        <v>105.95237100837171</v>
      </c>
      <c r="M31" s="109">
        <v>112.20961968005838</v>
      </c>
      <c r="N31" s="109">
        <v>111.87880825935012</v>
      </c>
      <c r="O31" s="109">
        <v>105.4908696905391</v>
      </c>
      <c r="P31" s="109">
        <v>85.974765589163454</v>
      </c>
      <c r="Q31" s="109">
        <v>112.6767486641458</v>
      </c>
      <c r="R31" s="109">
        <v>105.17950546486037</v>
      </c>
      <c r="S31" s="109">
        <v>111.46449196352543</v>
      </c>
      <c r="T31" s="109">
        <v>107.09305808416724</v>
      </c>
      <c r="U31" s="71"/>
      <c r="V31" s="108">
        <v>41944</v>
      </c>
      <c r="W31" s="109">
        <f t="shared" si="0"/>
        <v>0.733375835178947</v>
      </c>
      <c r="X31" s="109">
        <f t="shared" si="1"/>
        <v>28.482592305381161</v>
      </c>
      <c r="Y31" s="109">
        <f t="shared" si="2"/>
        <v>5.1184502511416099</v>
      </c>
      <c r="Z31" s="109">
        <f t="shared" si="3"/>
        <v>5.8196512938457658</v>
      </c>
      <c r="AA31" s="109">
        <f t="shared" si="4"/>
        <v>8.8352453988044317</v>
      </c>
      <c r="AB31" s="109">
        <f t="shared" si="5"/>
        <v>6.1295795061906801</v>
      </c>
      <c r="AC31" s="109">
        <f t="shared" si="6"/>
        <v>4.5535170697147862</v>
      </c>
      <c r="AD31" s="109">
        <f t="shared" si="7"/>
        <v>4.0264596013243334</v>
      </c>
      <c r="AE31" s="109">
        <f t="shared" si="8"/>
        <v>-1.344618336431509</v>
      </c>
      <c r="AF31" s="109">
        <f t="shared" si="9"/>
        <v>0.84372407053250242</v>
      </c>
      <c r="AG31" s="109">
        <f t="shared" si="10"/>
        <v>4.0998902832026118</v>
      </c>
      <c r="AH31" s="109">
        <f t="shared" si="11"/>
        <v>4.2622049054836282</v>
      </c>
      <c r="AI31" s="109">
        <f t="shared" si="12"/>
        <v>4.5734409092649742</v>
      </c>
      <c r="AJ31" s="109">
        <f t="shared" si="13"/>
        <v>3.9367925454131267</v>
      </c>
      <c r="AK31" s="109">
        <f t="shared" si="14"/>
        <v>4.0368442549595613</v>
      </c>
      <c r="AL31" s="109">
        <f t="shared" si="15"/>
        <v>8.0220455052216266</v>
      </c>
      <c r="AM31" s="109">
        <f t="shared" si="16"/>
        <v>4.0626423570555374</v>
      </c>
      <c r="AN31" s="109">
        <f t="shared" si="17"/>
        <v>6.9017628281007717</v>
      </c>
      <c r="AO31" s="109">
        <f t="shared" si="18"/>
        <v>4.8294482281115165</v>
      </c>
      <c r="AP31" s="71"/>
      <c r="AQ31" s="71"/>
      <c r="AR31" s="72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M31" s="72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74" customFormat="1" ht="21" x14ac:dyDescent="0.45">
      <c r="A32" s="110">
        <v>41974</v>
      </c>
      <c r="B32" s="111">
        <v>108.02116009048042</v>
      </c>
      <c r="C32" s="111">
        <v>161.24607407898506</v>
      </c>
      <c r="D32" s="111">
        <v>112.88146447324466</v>
      </c>
      <c r="E32" s="111">
        <v>119.82396997842906</v>
      </c>
      <c r="F32" s="111">
        <v>111.6180555835106</v>
      </c>
      <c r="G32" s="111">
        <v>110.39677784863314</v>
      </c>
      <c r="H32" s="111">
        <v>115.43335017319643</v>
      </c>
      <c r="I32" s="111">
        <v>133.88301103811821</v>
      </c>
      <c r="J32" s="111">
        <v>121.95886063777554</v>
      </c>
      <c r="K32" s="111">
        <v>106.56115390673963</v>
      </c>
      <c r="L32" s="111">
        <v>107.23710881470322</v>
      </c>
      <c r="M32" s="111">
        <v>120.91592909938772</v>
      </c>
      <c r="N32" s="111">
        <v>120.86833993926464</v>
      </c>
      <c r="O32" s="111">
        <v>107.38398275206693</v>
      </c>
      <c r="P32" s="111">
        <v>95.857464258643134</v>
      </c>
      <c r="Q32" s="111">
        <v>114.38342406495799</v>
      </c>
      <c r="R32" s="111">
        <v>100.68071439670199</v>
      </c>
      <c r="S32" s="111">
        <v>114.56179634538884</v>
      </c>
      <c r="T32" s="111">
        <v>112.27537111406281</v>
      </c>
      <c r="U32" s="71"/>
      <c r="V32" s="110">
        <v>41974</v>
      </c>
      <c r="W32" s="111">
        <f t="shared" si="0"/>
        <v>1.6580201283487241</v>
      </c>
      <c r="X32" s="111">
        <f t="shared" si="1"/>
        <v>28.809799134572359</v>
      </c>
      <c r="Y32" s="111">
        <f t="shared" si="2"/>
        <v>5.4414715889177501</v>
      </c>
      <c r="Z32" s="111">
        <f t="shared" si="3"/>
        <v>4.2867386698705729</v>
      </c>
      <c r="AA32" s="111">
        <f t="shared" si="4"/>
        <v>5.5745381230150883</v>
      </c>
      <c r="AB32" s="111">
        <f t="shared" si="5"/>
        <v>6.9452652574513536</v>
      </c>
      <c r="AC32" s="111">
        <f t="shared" si="6"/>
        <v>5.778034437320855</v>
      </c>
      <c r="AD32" s="111">
        <f t="shared" si="7"/>
        <v>10.238695882363885</v>
      </c>
      <c r="AE32" s="111">
        <f t="shared" si="8"/>
        <v>3.2188636152852723</v>
      </c>
      <c r="AF32" s="111">
        <f t="shared" si="9"/>
        <v>5.9480486971486215</v>
      </c>
      <c r="AG32" s="111">
        <f t="shared" si="10"/>
        <v>4.1659029388909659</v>
      </c>
      <c r="AH32" s="111">
        <f t="shared" si="11"/>
        <v>4.9348084274386679</v>
      </c>
      <c r="AI32" s="111">
        <f t="shared" si="12"/>
        <v>-1.4390981740234565</v>
      </c>
      <c r="AJ32" s="111">
        <f t="shared" si="13"/>
        <v>5.4034055947903568</v>
      </c>
      <c r="AK32" s="111">
        <f t="shared" si="14"/>
        <v>4.6204295821025596</v>
      </c>
      <c r="AL32" s="111">
        <f t="shared" si="15"/>
        <v>11.308035445011939</v>
      </c>
      <c r="AM32" s="111">
        <f t="shared" si="16"/>
        <v>4.1602565271817014</v>
      </c>
      <c r="AN32" s="111">
        <f t="shared" si="17"/>
        <v>9.6977784382314951</v>
      </c>
      <c r="AO32" s="111">
        <f t="shared" si="18"/>
        <v>5.6271023690473925</v>
      </c>
      <c r="AP32" s="71"/>
      <c r="AQ32" s="71"/>
      <c r="AR32" s="72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M32" s="72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74" customFormat="1" ht="21" x14ac:dyDescent="0.45">
      <c r="A33" s="77">
        <v>42005</v>
      </c>
      <c r="B33" s="78">
        <v>109.37482311659836</v>
      </c>
      <c r="C33" s="78">
        <v>168.38167267820572</v>
      </c>
      <c r="D33" s="78">
        <v>108.37904504814682</v>
      </c>
      <c r="E33" s="78">
        <v>111.57699435413319</v>
      </c>
      <c r="F33" s="78">
        <v>104.55770080128626</v>
      </c>
      <c r="G33" s="78">
        <v>106.28948391311445</v>
      </c>
      <c r="H33" s="78">
        <v>104.52133064732075</v>
      </c>
      <c r="I33" s="78">
        <v>104.15075586698057</v>
      </c>
      <c r="J33" s="78">
        <v>97.390366071311945</v>
      </c>
      <c r="K33" s="78">
        <v>117.12279890240465</v>
      </c>
      <c r="L33" s="78">
        <v>106.18291583981507</v>
      </c>
      <c r="M33" s="78">
        <v>106.45270185290026</v>
      </c>
      <c r="N33" s="78">
        <v>112.59083714635146</v>
      </c>
      <c r="O33" s="78">
        <v>104.1532244602344</v>
      </c>
      <c r="P33" s="78">
        <v>103.01733264065776</v>
      </c>
      <c r="Q33" s="78">
        <v>112.51352201780331</v>
      </c>
      <c r="R33" s="78">
        <v>99.425569538572574</v>
      </c>
      <c r="S33" s="78">
        <v>110.6962205785339</v>
      </c>
      <c r="T33" s="78">
        <v>107.76346675895662</v>
      </c>
      <c r="U33" s="71"/>
      <c r="V33" s="77">
        <v>42005</v>
      </c>
      <c r="W33" s="78">
        <f t="shared" si="0"/>
        <v>1.9107313593093664</v>
      </c>
      <c r="X33" s="78">
        <f t="shared" si="1"/>
        <v>39.472721543420704</v>
      </c>
      <c r="Y33" s="78">
        <f t="shared" si="2"/>
        <v>3.8011922728103258</v>
      </c>
      <c r="Z33" s="78">
        <f t="shared" si="3"/>
        <v>1.1970610550438892</v>
      </c>
      <c r="AA33" s="78">
        <f t="shared" si="4"/>
        <v>6.474461514631642</v>
      </c>
      <c r="AB33" s="78">
        <f t="shared" si="5"/>
        <v>4.7355939429605201</v>
      </c>
      <c r="AC33" s="78">
        <f t="shared" si="6"/>
        <v>2.8454654719700869</v>
      </c>
      <c r="AD33" s="78">
        <f t="shared" si="7"/>
        <v>11.082393781847614</v>
      </c>
      <c r="AE33" s="78">
        <f t="shared" si="8"/>
        <v>-2.2252698323930247</v>
      </c>
      <c r="AF33" s="78">
        <f t="shared" si="9"/>
        <v>2.7090604060167465</v>
      </c>
      <c r="AG33" s="78">
        <f t="shared" si="10"/>
        <v>4.4449913132973649</v>
      </c>
      <c r="AH33" s="78">
        <f t="shared" si="11"/>
        <v>7.4052914718402292</v>
      </c>
      <c r="AI33" s="78">
        <f t="shared" si="12"/>
        <v>11.240746598402211</v>
      </c>
      <c r="AJ33" s="78">
        <f t="shared" si="13"/>
        <v>5.9749352117918022</v>
      </c>
      <c r="AK33" s="78">
        <f t="shared" si="14"/>
        <v>1.3279201282588389</v>
      </c>
      <c r="AL33" s="78">
        <f t="shared" si="15"/>
        <v>12.14019729162672</v>
      </c>
      <c r="AM33" s="78">
        <f t="shared" si="16"/>
        <v>2.1060016972492548</v>
      </c>
      <c r="AN33" s="78">
        <f t="shared" si="17"/>
        <v>7.3534343666175488</v>
      </c>
      <c r="AO33" s="78">
        <f t="shared" si="18"/>
        <v>4.8826563028038663</v>
      </c>
      <c r="AP33" s="71"/>
      <c r="AQ33" s="71"/>
      <c r="AR33" s="72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M33" s="72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74" customFormat="1" ht="21" x14ac:dyDescent="0.45">
      <c r="A34" s="69">
        <v>42036</v>
      </c>
      <c r="B34" s="70">
        <v>110.37574154037929</v>
      </c>
      <c r="C34" s="70">
        <v>160.26325234533005</v>
      </c>
      <c r="D34" s="70">
        <v>106.13173895018302</v>
      </c>
      <c r="E34" s="70">
        <v>101.69616217106419</v>
      </c>
      <c r="F34" s="70">
        <v>107.80331304689513</v>
      </c>
      <c r="G34" s="70">
        <v>103.43099932031073</v>
      </c>
      <c r="H34" s="70">
        <v>104.57584832458316</v>
      </c>
      <c r="I34" s="70">
        <v>99.591404549526956</v>
      </c>
      <c r="J34" s="70">
        <v>98.469830229929627</v>
      </c>
      <c r="K34" s="70">
        <v>107.87956123783059</v>
      </c>
      <c r="L34" s="70">
        <v>106.24317839174593</v>
      </c>
      <c r="M34" s="70">
        <v>102.62245436894668</v>
      </c>
      <c r="N34" s="70">
        <v>111.91195336870106</v>
      </c>
      <c r="O34" s="70">
        <v>107.23236834277978</v>
      </c>
      <c r="P34" s="70">
        <v>119.85483828746801</v>
      </c>
      <c r="Q34" s="70">
        <v>111.57012792607026</v>
      </c>
      <c r="R34" s="70">
        <v>103.78237845981924</v>
      </c>
      <c r="S34" s="70">
        <v>107.9794182187473</v>
      </c>
      <c r="T34" s="70">
        <v>107.15467344546749</v>
      </c>
      <c r="U34" s="71"/>
      <c r="V34" s="69">
        <v>42036</v>
      </c>
      <c r="W34" s="70">
        <f t="shared" si="0"/>
        <v>1.743634728209642</v>
      </c>
      <c r="X34" s="70">
        <f t="shared" si="1"/>
        <v>19.796599704518698</v>
      </c>
      <c r="Y34" s="70">
        <f t="shared" si="2"/>
        <v>2.4372533563091281</v>
      </c>
      <c r="Z34" s="70">
        <f t="shared" si="3"/>
        <v>2.8931066735726318</v>
      </c>
      <c r="AA34" s="70">
        <f t="shared" si="4"/>
        <v>4.1954501344144006</v>
      </c>
      <c r="AB34" s="70">
        <f t="shared" si="5"/>
        <v>3.3142631289802011</v>
      </c>
      <c r="AC34" s="70">
        <f t="shared" si="6"/>
        <v>1.905735240304665</v>
      </c>
      <c r="AD34" s="70">
        <f t="shared" si="7"/>
        <v>8.7367716087810408</v>
      </c>
      <c r="AE34" s="70">
        <f t="shared" si="8"/>
        <v>4.944348919719971</v>
      </c>
      <c r="AF34" s="70">
        <f t="shared" si="9"/>
        <v>11.974876486941668</v>
      </c>
      <c r="AG34" s="70">
        <f t="shared" si="10"/>
        <v>4.2822804770382703</v>
      </c>
      <c r="AH34" s="70">
        <f t="shared" si="11"/>
        <v>5.1664794339282025</v>
      </c>
      <c r="AI34" s="70">
        <f t="shared" si="12"/>
        <v>9.5531054708061163</v>
      </c>
      <c r="AJ34" s="70">
        <f t="shared" si="13"/>
        <v>6.0116151574961521</v>
      </c>
      <c r="AK34" s="70">
        <f t="shared" si="14"/>
        <v>-2.5566181441433855E-2</v>
      </c>
      <c r="AL34" s="70">
        <f t="shared" si="15"/>
        <v>5.6970242848200172</v>
      </c>
      <c r="AM34" s="70">
        <f t="shared" si="16"/>
        <v>6.602948419656343</v>
      </c>
      <c r="AN34" s="70">
        <f t="shared" si="17"/>
        <v>7.1691418772293929</v>
      </c>
      <c r="AO34" s="70">
        <f t="shared" si="18"/>
        <v>4.4662997641483457</v>
      </c>
      <c r="AP34" s="71"/>
      <c r="AQ34" s="71"/>
      <c r="AR34" s="72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M34" s="72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74" customFormat="1" ht="21" x14ac:dyDescent="0.45">
      <c r="A35" s="69">
        <v>42064</v>
      </c>
      <c r="B35" s="70">
        <v>119.20761108381629</v>
      </c>
      <c r="C35" s="70">
        <v>162.55544523639281</v>
      </c>
      <c r="D35" s="70">
        <v>114.55995643579504</v>
      </c>
      <c r="E35" s="70">
        <v>109.51239036161245</v>
      </c>
      <c r="F35" s="70">
        <v>102.88147923003861</v>
      </c>
      <c r="G35" s="70">
        <v>105.72830095143951</v>
      </c>
      <c r="H35" s="70">
        <v>108.68412097066799</v>
      </c>
      <c r="I35" s="70">
        <v>109.71893598378047</v>
      </c>
      <c r="J35" s="70">
        <v>102.90059535589144</v>
      </c>
      <c r="K35" s="70">
        <v>117.05089435724089</v>
      </c>
      <c r="L35" s="70">
        <v>107.63138831597499</v>
      </c>
      <c r="M35" s="70">
        <v>111.46372567581182</v>
      </c>
      <c r="N35" s="70">
        <v>120.18010384546851</v>
      </c>
      <c r="O35" s="70">
        <v>107.63181395786211</v>
      </c>
      <c r="P35" s="70">
        <v>122.51381153018779</v>
      </c>
      <c r="Q35" s="70">
        <v>115.45408289417445</v>
      </c>
      <c r="R35" s="70">
        <v>108.57397733290914</v>
      </c>
      <c r="S35" s="70">
        <v>109.378936500587</v>
      </c>
      <c r="T35" s="70">
        <v>111.73348152181403</v>
      </c>
      <c r="U35" s="71"/>
      <c r="V35" s="69">
        <v>42064</v>
      </c>
      <c r="W35" s="70">
        <f t="shared" si="0"/>
        <v>1.8579711711559384</v>
      </c>
      <c r="X35" s="70">
        <f t="shared" si="1"/>
        <v>19.674818475883853</v>
      </c>
      <c r="Y35" s="70">
        <f t="shared" si="2"/>
        <v>5.2950072000714812</v>
      </c>
      <c r="Z35" s="70">
        <f t="shared" si="3"/>
        <v>2.1056449160100641</v>
      </c>
      <c r="AA35" s="70">
        <f t="shared" si="4"/>
        <v>2.7588525733024625</v>
      </c>
      <c r="AB35" s="70">
        <f t="shared" si="5"/>
        <v>3.4643685754176516</v>
      </c>
      <c r="AC35" s="70">
        <f t="shared" si="6"/>
        <v>2.6261710149213258</v>
      </c>
      <c r="AD35" s="70">
        <f t="shared" si="7"/>
        <v>7.5396216345488227</v>
      </c>
      <c r="AE35" s="70">
        <f t="shared" si="8"/>
        <v>4.2547432261981157</v>
      </c>
      <c r="AF35" s="70">
        <f t="shared" si="9"/>
        <v>4.4271892433687157</v>
      </c>
      <c r="AG35" s="70">
        <f t="shared" si="10"/>
        <v>4.1629818721089578</v>
      </c>
      <c r="AH35" s="70">
        <f t="shared" si="11"/>
        <v>7.4346604518062946</v>
      </c>
      <c r="AI35" s="70">
        <f t="shared" si="12"/>
        <v>6.7434347776219425</v>
      </c>
      <c r="AJ35" s="70">
        <f t="shared" si="13"/>
        <v>4.8429012957157624</v>
      </c>
      <c r="AK35" s="70">
        <f t="shared" si="14"/>
        <v>3.1318761445263021</v>
      </c>
      <c r="AL35" s="70">
        <f t="shared" si="15"/>
        <v>8.2999848312518338</v>
      </c>
      <c r="AM35" s="70">
        <f t="shared" si="16"/>
        <v>3.7690913976681486</v>
      </c>
      <c r="AN35" s="70">
        <f t="shared" si="17"/>
        <v>9.4674040193478675</v>
      </c>
      <c r="AO35" s="70">
        <f t="shared" si="18"/>
        <v>4.6528451131258493</v>
      </c>
      <c r="AP35" s="71"/>
      <c r="AQ35" s="71"/>
      <c r="AR35" s="72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M35" s="72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74" customFormat="1" ht="21" x14ac:dyDescent="0.45">
      <c r="A36" s="69">
        <v>42095</v>
      </c>
      <c r="B36" s="70">
        <v>107.64795920785765</v>
      </c>
      <c r="C36" s="70">
        <v>146.37037084817806</v>
      </c>
      <c r="D36" s="70">
        <v>108.02217885533945</v>
      </c>
      <c r="E36" s="70">
        <v>102.69082696733287</v>
      </c>
      <c r="F36" s="70">
        <v>102.53664546201304</v>
      </c>
      <c r="G36" s="70">
        <v>106.5215856824119</v>
      </c>
      <c r="H36" s="70">
        <v>108.61259686325393</v>
      </c>
      <c r="I36" s="70">
        <v>104.60064764538294</v>
      </c>
      <c r="J36" s="70">
        <v>99.008041072754864</v>
      </c>
      <c r="K36" s="70">
        <v>107.35146903491813</v>
      </c>
      <c r="L36" s="70">
        <v>107.47572197695797</v>
      </c>
      <c r="M36" s="70">
        <v>110.77525309064224</v>
      </c>
      <c r="N36" s="70">
        <v>112.64997468351645</v>
      </c>
      <c r="O36" s="70">
        <v>107.6261744371804</v>
      </c>
      <c r="P36" s="70">
        <v>106.84895395934547</v>
      </c>
      <c r="Q36" s="70">
        <v>110.58880134552115</v>
      </c>
      <c r="R36" s="70">
        <v>109.53043931554876</v>
      </c>
      <c r="S36" s="70">
        <v>109.35133918853575</v>
      </c>
      <c r="T36" s="70">
        <v>107.65486022556306</v>
      </c>
      <c r="U36" s="71"/>
      <c r="V36" s="69">
        <v>42095</v>
      </c>
      <c r="W36" s="70">
        <f t="shared" si="0"/>
        <v>1.0672174777796499</v>
      </c>
      <c r="X36" s="70">
        <f t="shared" si="1"/>
        <v>-6.3983227111149148</v>
      </c>
      <c r="Y36" s="70">
        <f t="shared" si="2"/>
        <v>2.3397865651945153</v>
      </c>
      <c r="Z36" s="70">
        <f t="shared" si="3"/>
        <v>3.4644650593527615</v>
      </c>
      <c r="AA36" s="70">
        <f t="shared" si="4"/>
        <v>-2.4605021016677</v>
      </c>
      <c r="AB36" s="70">
        <f t="shared" si="5"/>
        <v>2.8727978052585712</v>
      </c>
      <c r="AC36" s="70">
        <f t="shared" si="6"/>
        <v>1.4310398633999171</v>
      </c>
      <c r="AD36" s="70">
        <f t="shared" si="7"/>
        <v>2.9392406986796544</v>
      </c>
      <c r="AE36" s="70">
        <f t="shared" si="8"/>
        <v>-5.0455068870174813</v>
      </c>
      <c r="AF36" s="70">
        <f t="shared" si="9"/>
        <v>9.6880852690476473</v>
      </c>
      <c r="AG36" s="70">
        <f t="shared" si="10"/>
        <v>3.6574740143635154</v>
      </c>
      <c r="AH36" s="70">
        <f t="shared" si="11"/>
        <v>4.6598338707073168</v>
      </c>
      <c r="AI36" s="70">
        <f t="shared" si="12"/>
        <v>6.5443515970392383</v>
      </c>
      <c r="AJ36" s="70">
        <f t="shared" si="13"/>
        <v>3.6954987481636437</v>
      </c>
      <c r="AK36" s="70">
        <f t="shared" si="14"/>
        <v>1.5681536930137128</v>
      </c>
      <c r="AL36" s="70">
        <f t="shared" si="15"/>
        <v>2.3321916791389867</v>
      </c>
      <c r="AM36" s="70">
        <f t="shared" si="16"/>
        <v>7.2390174819218203</v>
      </c>
      <c r="AN36" s="70">
        <f t="shared" si="17"/>
        <v>8.8257139645477451</v>
      </c>
      <c r="AO36" s="70">
        <f t="shared" si="18"/>
        <v>2.7248630106669509</v>
      </c>
      <c r="AP36" s="71"/>
      <c r="AQ36" s="71"/>
      <c r="AR36" s="72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M36" s="72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74" customFormat="1" ht="21" x14ac:dyDescent="0.45">
      <c r="A37" s="69">
        <v>42125</v>
      </c>
      <c r="B37" s="70">
        <v>102.27678407373298</v>
      </c>
      <c r="C37" s="70">
        <v>145.64534004747293</v>
      </c>
      <c r="D37" s="70">
        <v>107.46918208971282</v>
      </c>
      <c r="E37" s="70">
        <v>99.750073794194293</v>
      </c>
      <c r="F37" s="70">
        <v>106.72707838678713</v>
      </c>
      <c r="G37" s="70">
        <v>104.85455532966647</v>
      </c>
      <c r="H37" s="70">
        <v>106.59198117373457</v>
      </c>
      <c r="I37" s="70">
        <v>112.99206333342076</v>
      </c>
      <c r="J37" s="70">
        <v>101.87041491824898</v>
      </c>
      <c r="K37" s="70">
        <v>106.52672025767039</v>
      </c>
      <c r="L37" s="70">
        <v>107.69763672375808</v>
      </c>
      <c r="M37" s="70">
        <v>108.34775176374093</v>
      </c>
      <c r="N37" s="70">
        <v>111.49740612236855</v>
      </c>
      <c r="O37" s="70">
        <v>107.90428645385548</v>
      </c>
      <c r="P37" s="70">
        <v>100.32149801124268</v>
      </c>
      <c r="Q37" s="70">
        <v>114.59152994097246</v>
      </c>
      <c r="R37" s="70">
        <v>107.25871794604312</v>
      </c>
      <c r="S37" s="70">
        <v>108.48881028044929</v>
      </c>
      <c r="T37" s="70">
        <v>106.67033662660448</v>
      </c>
      <c r="U37" s="71"/>
      <c r="V37" s="69">
        <v>42125</v>
      </c>
      <c r="W37" s="70">
        <f t="shared" si="0"/>
        <v>0.71006578565369693</v>
      </c>
      <c r="X37" s="70">
        <f t="shared" si="1"/>
        <v>0.24201028389330759</v>
      </c>
      <c r="Y37" s="70">
        <f t="shared" si="2"/>
        <v>1.656034499102546</v>
      </c>
      <c r="Z37" s="70">
        <f t="shared" si="3"/>
        <v>-4.6937102383839573</v>
      </c>
      <c r="AA37" s="70">
        <f t="shared" si="4"/>
        <v>-2.8494165399626894</v>
      </c>
      <c r="AB37" s="70">
        <f t="shared" si="5"/>
        <v>2.9548033747947642</v>
      </c>
      <c r="AC37" s="70">
        <f t="shared" si="6"/>
        <v>0.77522426880562989</v>
      </c>
      <c r="AD37" s="70">
        <f t="shared" si="7"/>
        <v>6.5457368750536205</v>
      </c>
      <c r="AE37" s="70">
        <f t="shared" si="8"/>
        <v>2.2894573398725413</v>
      </c>
      <c r="AF37" s="70">
        <f t="shared" si="9"/>
        <v>3.8833366906657005</v>
      </c>
      <c r="AG37" s="70">
        <f t="shared" si="10"/>
        <v>3.5219899985370802</v>
      </c>
      <c r="AH37" s="70">
        <f t="shared" si="11"/>
        <v>5.3391500887655923</v>
      </c>
      <c r="AI37" s="70">
        <f t="shared" si="12"/>
        <v>4.3571025525255038</v>
      </c>
      <c r="AJ37" s="70">
        <f t="shared" si="13"/>
        <v>3.6166675849820678</v>
      </c>
      <c r="AK37" s="70">
        <f t="shared" si="14"/>
        <v>1.6072801387868765</v>
      </c>
      <c r="AL37" s="70">
        <f t="shared" si="15"/>
        <v>5.768075719162141</v>
      </c>
      <c r="AM37" s="70">
        <f t="shared" si="16"/>
        <v>-5.1753451799330321</v>
      </c>
      <c r="AN37" s="70">
        <f t="shared" si="17"/>
        <v>8.309038088203863</v>
      </c>
      <c r="AO37" s="70">
        <f t="shared" si="18"/>
        <v>2.1805443092495693</v>
      </c>
      <c r="AP37" s="71"/>
      <c r="AQ37" s="71"/>
      <c r="AR37" s="72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M37" s="72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s="74" customFormat="1" ht="21" x14ac:dyDescent="0.45">
      <c r="A38" s="69">
        <v>42156</v>
      </c>
      <c r="B38" s="70">
        <v>96.014761130908539</v>
      </c>
      <c r="C38" s="70">
        <v>134.57357298967463</v>
      </c>
      <c r="D38" s="70">
        <v>102.70273086685599</v>
      </c>
      <c r="E38" s="70">
        <v>97.902742124274226</v>
      </c>
      <c r="F38" s="70">
        <v>103.29846927907811</v>
      </c>
      <c r="G38" s="70">
        <v>105.54774199599623</v>
      </c>
      <c r="H38" s="70">
        <v>105.1867459408771</v>
      </c>
      <c r="I38" s="70">
        <v>108.23314650289753</v>
      </c>
      <c r="J38" s="70">
        <v>106.47937832715277</v>
      </c>
      <c r="K38" s="70">
        <v>118.89787580738634</v>
      </c>
      <c r="L38" s="70">
        <v>107.9390267584602</v>
      </c>
      <c r="M38" s="70">
        <v>106.53935755599143</v>
      </c>
      <c r="N38" s="70">
        <v>106.52930018496112</v>
      </c>
      <c r="O38" s="70">
        <v>108.30050901098225</v>
      </c>
      <c r="P38" s="70">
        <v>100.93886155470851</v>
      </c>
      <c r="Q38" s="70">
        <v>113.35746823061248</v>
      </c>
      <c r="R38" s="70">
        <v>110.19506280590822</v>
      </c>
      <c r="S38" s="70">
        <v>109.74004040187154</v>
      </c>
      <c r="T38" s="70">
        <v>105.61859682816606</v>
      </c>
      <c r="U38" s="71"/>
      <c r="V38" s="69">
        <v>42156</v>
      </c>
      <c r="W38" s="70">
        <f t="shared" si="0"/>
        <v>2.869110519231981</v>
      </c>
      <c r="X38" s="70">
        <f t="shared" si="1"/>
        <v>0.89039195311278263</v>
      </c>
      <c r="Y38" s="70">
        <f t="shared" si="2"/>
        <v>4.2903335769935609</v>
      </c>
      <c r="Z38" s="70">
        <f t="shared" si="3"/>
        <v>-8.4843541268165126</v>
      </c>
      <c r="AA38" s="70">
        <f t="shared" si="4"/>
        <v>-2.6448534071803209</v>
      </c>
      <c r="AB38" s="70">
        <f t="shared" si="5"/>
        <v>5.3739809241217387</v>
      </c>
      <c r="AC38" s="70">
        <f t="shared" si="6"/>
        <v>5.0887729915912132</v>
      </c>
      <c r="AD38" s="70">
        <f t="shared" si="7"/>
        <v>4.1463358048570882</v>
      </c>
      <c r="AE38" s="70">
        <f t="shared" si="8"/>
        <v>6.3723599276885352</v>
      </c>
      <c r="AF38" s="70">
        <f t="shared" si="9"/>
        <v>13.453867454756534</v>
      </c>
      <c r="AG38" s="70">
        <f t="shared" si="10"/>
        <v>4.1030413110777459</v>
      </c>
      <c r="AH38" s="70">
        <f t="shared" si="11"/>
        <v>7.6534238327892155</v>
      </c>
      <c r="AI38" s="70">
        <f t="shared" si="12"/>
        <v>6.4146034788861641</v>
      </c>
      <c r="AJ38" s="70">
        <f t="shared" si="13"/>
        <v>3.8349722687555925</v>
      </c>
      <c r="AK38" s="70">
        <f t="shared" si="14"/>
        <v>1.678407689948159</v>
      </c>
      <c r="AL38" s="70">
        <f t="shared" si="15"/>
        <v>8.9219709044769502</v>
      </c>
      <c r="AM38" s="70">
        <f t="shared" si="16"/>
        <v>5.5937984443423829</v>
      </c>
      <c r="AN38" s="70">
        <f t="shared" si="17"/>
        <v>9.40145952289717</v>
      </c>
      <c r="AO38" s="70">
        <f t="shared" si="18"/>
        <v>4.5220250118795207</v>
      </c>
      <c r="AP38" s="71"/>
      <c r="AQ38" s="71"/>
      <c r="AR38" s="72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</row>
    <row r="39" spans="1:84" s="74" customFormat="1" ht="21" x14ac:dyDescent="0.45">
      <c r="A39" s="69">
        <v>42186</v>
      </c>
      <c r="B39" s="70">
        <v>97.240178191263553</v>
      </c>
      <c r="C39" s="70">
        <v>157.67875220480136</v>
      </c>
      <c r="D39" s="70">
        <v>108.54476832506772</v>
      </c>
      <c r="E39" s="70">
        <v>97.165429311400928</v>
      </c>
      <c r="F39" s="70">
        <v>102.5864757992555</v>
      </c>
      <c r="G39" s="70">
        <v>108.29186380196001</v>
      </c>
      <c r="H39" s="70">
        <v>107.75521566204651</v>
      </c>
      <c r="I39" s="70">
        <v>115.69978068843764</v>
      </c>
      <c r="J39" s="70">
        <v>111.52278949316913</v>
      </c>
      <c r="K39" s="70">
        <v>108.97138157492003</v>
      </c>
      <c r="L39" s="70">
        <v>108.80226784466524</v>
      </c>
      <c r="M39" s="70">
        <v>113.70697572404929</v>
      </c>
      <c r="N39" s="70">
        <v>106.73560624502917</v>
      </c>
      <c r="O39" s="70">
        <v>108.63919091851238</v>
      </c>
      <c r="P39" s="70">
        <v>110.2709756674999</v>
      </c>
      <c r="Q39" s="70">
        <v>124.02536200458491</v>
      </c>
      <c r="R39" s="70">
        <v>114.21488298076544</v>
      </c>
      <c r="S39" s="70">
        <v>112.45342662350718</v>
      </c>
      <c r="T39" s="70">
        <v>108.70160863645704</v>
      </c>
      <c r="U39" s="71"/>
      <c r="V39" s="69">
        <v>42186</v>
      </c>
      <c r="W39" s="70">
        <f t="shared" si="0"/>
        <v>2.2756532894741213</v>
      </c>
      <c r="X39" s="70">
        <f t="shared" si="1"/>
        <v>-8.1868258521234338</v>
      </c>
      <c r="Y39" s="70">
        <f t="shared" si="2"/>
        <v>4.7884711828899214</v>
      </c>
      <c r="Z39" s="70">
        <f t="shared" si="3"/>
        <v>-3.8479578885253147</v>
      </c>
      <c r="AA39" s="70">
        <f t="shared" si="4"/>
        <v>-3.6931171766648276</v>
      </c>
      <c r="AB39" s="70">
        <f t="shared" si="5"/>
        <v>6.5593977603673608</v>
      </c>
      <c r="AC39" s="70">
        <f t="shared" si="6"/>
        <v>5.5344873015438623</v>
      </c>
      <c r="AD39" s="70">
        <f t="shared" si="7"/>
        <v>8.0426163521575518</v>
      </c>
      <c r="AE39" s="70">
        <f t="shared" si="8"/>
        <v>7.7737767260762212</v>
      </c>
      <c r="AF39" s="70">
        <f t="shared" si="9"/>
        <v>6.5003769946582679</v>
      </c>
      <c r="AG39" s="70">
        <f t="shared" si="10"/>
        <v>4.3043317121507414</v>
      </c>
      <c r="AH39" s="70">
        <f t="shared" si="11"/>
        <v>8.4703056856727557</v>
      </c>
      <c r="AI39" s="70">
        <f t="shared" si="12"/>
        <v>4.3252343239175559</v>
      </c>
      <c r="AJ39" s="70">
        <f t="shared" si="13"/>
        <v>4.4643835510884742</v>
      </c>
      <c r="AK39" s="70">
        <f t="shared" si="14"/>
        <v>2.153053229727675</v>
      </c>
      <c r="AL39" s="70">
        <f t="shared" si="15"/>
        <v>7.2702072398322315</v>
      </c>
      <c r="AM39" s="70">
        <f t="shared" si="16"/>
        <v>10.949555018668079</v>
      </c>
      <c r="AN39" s="70">
        <f t="shared" si="17"/>
        <v>9.9302504785847105</v>
      </c>
      <c r="AO39" s="70">
        <f t="shared" si="18"/>
        <v>4.7428694824401418</v>
      </c>
      <c r="AP39" s="71"/>
      <c r="AQ39" s="71"/>
      <c r="AR39" s="72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M39" s="72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4" s="74" customFormat="1" ht="21" x14ac:dyDescent="0.45">
      <c r="A40" s="69">
        <v>42217</v>
      </c>
      <c r="B40" s="70">
        <v>98.914840548686584</v>
      </c>
      <c r="C40" s="70">
        <v>149.59776617731438</v>
      </c>
      <c r="D40" s="70">
        <v>101.35961216739918</v>
      </c>
      <c r="E40" s="70">
        <v>96.604474053635329</v>
      </c>
      <c r="F40" s="70">
        <v>107.29168925815583</v>
      </c>
      <c r="G40" s="70">
        <v>109.47866323839764</v>
      </c>
      <c r="H40" s="70">
        <v>107.49823048525992</v>
      </c>
      <c r="I40" s="70">
        <v>110.34980781003117</v>
      </c>
      <c r="J40" s="70">
        <v>109.82210347330036</v>
      </c>
      <c r="K40" s="70">
        <v>108.01317521057352</v>
      </c>
      <c r="L40" s="70">
        <v>108.81775602588012</v>
      </c>
      <c r="M40" s="70">
        <v>109.50290441644489</v>
      </c>
      <c r="N40" s="70">
        <v>103.73801515009919</v>
      </c>
      <c r="O40" s="70">
        <v>109.13104334589377</v>
      </c>
      <c r="P40" s="70">
        <v>111.53265388871252</v>
      </c>
      <c r="Q40" s="70">
        <v>118.52305467586501</v>
      </c>
      <c r="R40" s="70">
        <v>110.79465264107081</v>
      </c>
      <c r="S40" s="70">
        <v>112.32792084555116</v>
      </c>
      <c r="T40" s="70">
        <v>107.52203416904798</v>
      </c>
      <c r="U40" s="71"/>
      <c r="V40" s="69">
        <v>42217</v>
      </c>
      <c r="W40" s="70">
        <f t="shared" si="0"/>
        <v>3.6360601651715001</v>
      </c>
      <c r="X40" s="70">
        <f t="shared" si="1"/>
        <v>1.7308039382727571</v>
      </c>
      <c r="Y40" s="70">
        <f t="shared" si="2"/>
        <v>4.253963426094316</v>
      </c>
      <c r="Z40" s="70">
        <f t="shared" si="3"/>
        <v>1.4744956186631555</v>
      </c>
      <c r="AA40" s="70">
        <f t="shared" si="4"/>
        <v>-3.3592546159684957</v>
      </c>
      <c r="AB40" s="70">
        <f t="shared" si="5"/>
        <v>6.1294067835500528</v>
      </c>
      <c r="AC40" s="70">
        <f t="shared" si="6"/>
        <v>5.0123866052154398</v>
      </c>
      <c r="AD40" s="70">
        <f t="shared" si="7"/>
        <v>2.4827968069768076</v>
      </c>
      <c r="AE40" s="70">
        <f t="shared" si="8"/>
        <v>13.300365955287347</v>
      </c>
      <c r="AF40" s="70">
        <f t="shared" si="9"/>
        <v>6.7010744523767727</v>
      </c>
      <c r="AG40" s="70">
        <f t="shared" si="10"/>
        <v>4.3176025898962251</v>
      </c>
      <c r="AH40" s="70">
        <f t="shared" si="11"/>
        <v>7.8655445064857759</v>
      </c>
      <c r="AI40" s="70">
        <f t="shared" si="12"/>
        <v>7.5099035058322983</v>
      </c>
      <c r="AJ40" s="70">
        <f t="shared" si="13"/>
        <v>4.7608521546461446</v>
      </c>
      <c r="AK40" s="70">
        <f t="shared" si="14"/>
        <v>2.5139260473585381</v>
      </c>
      <c r="AL40" s="70">
        <f t="shared" si="15"/>
        <v>7.8631854963003889</v>
      </c>
      <c r="AM40" s="70">
        <f t="shared" si="16"/>
        <v>7.6834990083508075</v>
      </c>
      <c r="AN40" s="70">
        <f t="shared" si="17"/>
        <v>9.3954438646512557</v>
      </c>
      <c r="AO40" s="70">
        <f t="shared" si="18"/>
        <v>5.2094110618860441</v>
      </c>
      <c r="AP40" s="71"/>
      <c r="AQ40" s="71"/>
      <c r="AR40" s="72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M40" s="72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</row>
    <row r="41" spans="1:84" s="74" customFormat="1" ht="21" x14ac:dyDescent="0.45">
      <c r="A41" s="69">
        <v>42248</v>
      </c>
      <c r="B41" s="70">
        <v>98.092042053067416</v>
      </c>
      <c r="C41" s="70">
        <v>152.88496741058509</v>
      </c>
      <c r="D41" s="70">
        <v>99.973772410050472</v>
      </c>
      <c r="E41" s="70">
        <v>104.05967087920091</v>
      </c>
      <c r="F41" s="70">
        <v>104.7930945617271</v>
      </c>
      <c r="G41" s="70">
        <v>109.53593113846287</v>
      </c>
      <c r="H41" s="70">
        <v>109.56163917543155</v>
      </c>
      <c r="I41" s="70">
        <v>104.55047338424869</v>
      </c>
      <c r="J41" s="70">
        <v>107.42625186711658</v>
      </c>
      <c r="K41" s="70">
        <v>117.11090825847822</v>
      </c>
      <c r="L41" s="70">
        <v>108.7515440239212</v>
      </c>
      <c r="M41" s="70">
        <v>103.08988735263601</v>
      </c>
      <c r="N41" s="70">
        <v>105.09009243402775</v>
      </c>
      <c r="O41" s="70">
        <v>109.40023886551774</v>
      </c>
      <c r="P41" s="70">
        <v>104.2927738050585</v>
      </c>
      <c r="Q41" s="70">
        <v>114.99436430185055</v>
      </c>
      <c r="R41" s="70">
        <v>105.33385996871417</v>
      </c>
      <c r="S41" s="70">
        <v>110.57334802357946</v>
      </c>
      <c r="T41" s="70">
        <v>106.65794090983172</v>
      </c>
      <c r="U41" s="71"/>
      <c r="V41" s="69">
        <v>42248</v>
      </c>
      <c r="W41" s="70">
        <f t="shared" si="0"/>
        <v>4.1943300818035709</v>
      </c>
      <c r="X41" s="70">
        <f t="shared" si="1"/>
        <v>-6.7409713472538471</v>
      </c>
      <c r="Y41" s="70">
        <f t="shared" si="2"/>
        <v>6.5559536224446049</v>
      </c>
      <c r="Z41" s="70">
        <f t="shared" si="3"/>
        <v>1.0452946106095169</v>
      </c>
      <c r="AA41" s="70">
        <f t="shared" si="4"/>
        <v>-1.8118883879713223</v>
      </c>
      <c r="AB41" s="70">
        <f t="shared" si="5"/>
        <v>5.4840531096576228</v>
      </c>
      <c r="AC41" s="70">
        <f t="shared" si="6"/>
        <v>6.5662857084788158</v>
      </c>
      <c r="AD41" s="70">
        <f t="shared" si="7"/>
        <v>4.4165880306285175</v>
      </c>
      <c r="AE41" s="70">
        <f t="shared" si="8"/>
        <v>9.9867621480577355</v>
      </c>
      <c r="AF41" s="70">
        <f t="shared" si="9"/>
        <v>12.250125362261088</v>
      </c>
      <c r="AG41" s="70">
        <f t="shared" si="10"/>
        <v>4.1574034133690532</v>
      </c>
      <c r="AH41" s="70">
        <f t="shared" si="11"/>
        <v>4.387508609882417</v>
      </c>
      <c r="AI41" s="70">
        <f t="shared" si="12"/>
        <v>3.162250992268369</v>
      </c>
      <c r="AJ41" s="70">
        <f t="shared" si="13"/>
        <v>4.4344784645754771</v>
      </c>
      <c r="AK41" s="70">
        <f t="shared" si="14"/>
        <v>2.2364809459680259</v>
      </c>
      <c r="AL41" s="70">
        <f t="shared" si="15"/>
        <v>4.8290570084760276</v>
      </c>
      <c r="AM41" s="70">
        <f t="shared" si="16"/>
        <v>2.0122024137488381</v>
      </c>
      <c r="AN41" s="70">
        <f t="shared" si="17"/>
        <v>8.0415320295691686</v>
      </c>
      <c r="AO41" s="70">
        <f t="shared" si="18"/>
        <v>4.8066078081796348</v>
      </c>
      <c r="AP41" s="71"/>
      <c r="AQ41" s="71"/>
      <c r="AR41" s="72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M41" s="72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4" s="74" customFormat="1" ht="21" x14ac:dyDescent="0.45">
      <c r="A42" s="69">
        <v>42278</v>
      </c>
      <c r="B42" s="70">
        <v>97.599852364820251</v>
      </c>
      <c r="C42" s="70">
        <v>153.07781070107643</v>
      </c>
      <c r="D42" s="70">
        <v>104.81405773830755</v>
      </c>
      <c r="E42" s="70">
        <v>115.81880113689809</v>
      </c>
      <c r="F42" s="70">
        <v>120.31826144194157</v>
      </c>
      <c r="G42" s="70">
        <v>110.27635423161634</v>
      </c>
      <c r="H42" s="70">
        <v>115.2911725416845</v>
      </c>
      <c r="I42" s="70">
        <v>115.24885233517699</v>
      </c>
      <c r="J42" s="70">
        <v>109.30228423678511</v>
      </c>
      <c r="K42" s="70">
        <v>111.78775888383255</v>
      </c>
      <c r="L42" s="70">
        <v>109.83841032208363</v>
      </c>
      <c r="M42" s="70">
        <v>107.85715802451632</v>
      </c>
      <c r="N42" s="70">
        <v>108.84294486266839</v>
      </c>
      <c r="O42" s="70">
        <v>108.57201585462757</v>
      </c>
      <c r="P42" s="70">
        <v>90.004366381936691</v>
      </c>
      <c r="Q42" s="70">
        <v>110.80405148006614</v>
      </c>
      <c r="R42" s="70">
        <v>108.31620084686951</v>
      </c>
      <c r="S42" s="70">
        <v>109.74931425970826</v>
      </c>
      <c r="T42" s="70">
        <v>108.46111154094032</v>
      </c>
      <c r="U42" s="71"/>
      <c r="V42" s="69">
        <v>42278</v>
      </c>
      <c r="W42" s="70">
        <f t="shared" si="0"/>
        <v>4.4955480719370371</v>
      </c>
      <c r="X42" s="70">
        <f t="shared" si="1"/>
        <v>1.9763037519054478</v>
      </c>
      <c r="Y42" s="70">
        <f t="shared" si="2"/>
        <v>4.9153199034341668</v>
      </c>
      <c r="Z42" s="70">
        <f t="shared" si="3"/>
        <v>1.5435448995113603</v>
      </c>
      <c r="AA42" s="70">
        <f t="shared" si="4"/>
        <v>6.6865449837366668</v>
      </c>
      <c r="AB42" s="70">
        <f t="shared" si="5"/>
        <v>4.5069109826697371</v>
      </c>
      <c r="AC42" s="70">
        <f t="shared" si="6"/>
        <v>8.5622551210173867</v>
      </c>
      <c r="AD42" s="70">
        <f t="shared" si="7"/>
        <v>7.7340052182140369</v>
      </c>
      <c r="AE42" s="70">
        <f t="shared" si="8"/>
        <v>9.7391332021227157</v>
      </c>
      <c r="AF42" s="70">
        <f t="shared" si="9"/>
        <v>6.4975685745576044</v>
      </c>
      <c r="AG42" s="70">
        <f t="shared" si="10"/>
        <v>4.2711799932607164</v>
      </c>
      <c r="AH42" s="70">
        <f t="shared" si="11"/>
        <v>-1.2183794348811858</v>
      </c>
      <c r="AI42" s="70">
        <f t="shared" si="12"/>
        <v>4.2758861124587071</v>
      </c>
      <c r="AJ42" s="70">
        <f t="shared" si="13"/>
        <v>3.1063344138315472</v>
      </c>
      <c r="AK42" s="70">
        <f t="shared" si="14"/>
        <v>1.8134488748535915</v>
      </c>
      <c r="AL42" s="70">
        <f t="shared" si="15"/>
        <v>-4.2717452376776777</v>
      </c>
      <c r="AM42" s="70">
        <f t="shared" si="16"/>
        <v>3.7792733635216678</v>
      </c>
      <c r="AN42" s="70">
        <f t="shared" si="17"/>
        <v>3.8134527286421047</v>
      </c>
      <c r="AO42" s="70">
        <f t="shared" si="18"/>
        <v>4.4029907173676435</v>
      </c>
      <c r="AP42" s="71"/>
      <c r="AQ42" s="71"/>
      <c r="AR42" s="72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M42" s="72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</row>
    <row r="43" spans="1:84" s="74" customFormat="1" ht="21" x14ac:dyDescent="0.45">
      <c r="A43" s="69">
        <v>42309</v>
      </c>
      <c r="B43" s="70">
        <v>104.14775155081398</v>
      </c>
      <c r="C43" s="70">
        <v>168.54320304731792</v>
      </c>
      <c r="D43" s="70">
        <v>108.24556940965105</v>
      </c>
      <c r="E43" s="70">
        <v>121.16740367190889</v>
      </c>
      <c r="F43" s="70">
        <v>127.09988288022501</v>
      </c>
      <c r="G43" s="70">
        <v>111.4538249183951</v>
      </c>
      <c r="H43" s="70">
        <v>119.25014829559092</v>
      </c>
      <c r="I43" s="70">
        <v>114.7097635133413</v>
      </c>
      <c r="J43" s="70">
        <v>111.08584474345116</v>
      </c>
      <c r="K43" s="70">
        <v>120.67468967682886</v>
      </c>
      <c r="L43" s="70">
        <v>110.30368608335704</v>
      </c>
      <c r="M43" s="70">
        <v>108.92511812469945</v>
      </c>
      <c r="N43" s="70">
        <v>116.58544333361181</v>
      </c>
      <c r="O43" s="70">
        <v>108.54047301966193</v>
      </c>
      <c r="P43" s="70">
        <v>87.139082861691207</v>
      </c>
      <c r="Q43" s="70">
        <v>123.25499916999551</v>
      </c>
      <c r="R43" s="70">
        <v>106.13432887966486</v>
      </c>
      <c r="S43" s="70">
        <v>111.36438810215475</v>
      </c>
      <c r="T43" s="70">
        <v>111.44295606668635</v>
      </c>
      <c r="U43" s="71"/>
      <c r="V43" s="69">
        <v>42309</v>
      </c>
      <c r="W43" s="70">
        <f t="shared" si="0"/>
        <v>5.2714334095018529</v>
      </c>
      <c r="X43" s="70">
        <f t="shared" si="1"/>
        <v>20.423015234119973</v>
      </c>
      <c r="Y43" s="70">
        <f t="shared" si="2"/>
        <v>1.1104028069593141</v>
      </c>
      <c r="Z43" s="70">
        <f t="shared" si="3"/>
        <v>2.7998553925524021</v>
      </c>
      <c r="AA43" s="70">
        <f t="shared" si="4"/>
        <v>7.8189090547166273</v>
      </c>
      <c r="AB43" s="70">
        <f t="shared" si="5"/>
        <v>2.3598393256032892</v>
      </c>
      <c r="AC43" s="70">
        <f t="shared" si="6"/>
        <v>10.427767242018589</v>
      </c>
      <c r="AD43" s="70">
        <f t="shared" si="7"/>
        <v>6.1532089790921987</v>
      </c>
      <c r="AE43" s="70">
        <f t="shared" si="8"/>
        <v>11.037867367029207</v>
      </c>
      <c r="AF43" s="70">
        <f t="shared" si="9"/>
        <v>11.514827217308408</v>
      </c>
      <c r="AG43" s="70">
        <f t="shared" si="10"/>
        <v>4.1068595573396891</v>
      </c>
      <c r="AH43" s="70">
        <f t="shared" si="11"/>
        <v>-2.9271122785408181</v>
      </c>
      <c r="AI43" s="70">
        <f t="shared" si="12"/>
        <v>4.2069049067371793</v>
      </c>
      <c r="AJ43" s="70">
        <f t="shared" si="13"/>
        <v>2.8908694544551139</v>
      </c>
      <c r="AK43" s="70">
        <f t="shared" si="14"/>
        <v>1.3542546636201536</v>
      </c>
      <c r="AL43" s="70">
        <f t="shared" si="15"/>
        <v>9.3881396395099728</v>
      </c>
      <c r="AM43" s="70">
        <f t="shared" si="16"/>
        <v>0.90780367390441086</v>
      </c>
      <c r="AN43" s="70">
        <f t="shared" si="17"/>
        <v>-8.9807847869110446E-2</v>
      </c>
      <c r="AO43" s="70">
        <f t="shared" si="18"/>
        <v>4.0617926692320339</v>
      </c>
      <c r="AP43" s="71"/>
      <c r="AQ43" s="71"/>
      <c r="AR43" s="72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M43" s="72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</row>
    <row r="44" spans="1:84" s="74" customFormat="1" ht="21" x14ac:dyDescent="0.45">
      <c r="A44" s="75">
        <v>42339</v>
      </c>
      <c r="B44" s="76">
        <v>110.38660003331985</v>
      </c>
      <c r="C44" s="76">
        <v>134.59492172491053</v>
      </c>
      <c r="D44" s="76">
        <v>116.35775116508921</v>
      </c>
      <c r="E44" s="76">
        <v>127.32270628925491</v>
      </c>
      <c r="F44" s="76">
        <v>119.78577218196787</v>
      </c>
      <c r="G44" s="76">
        <v>110.97618680857516</v>
      </c>
      <c r="H44" s="76">
        <v>123.55511568644135</v>
      </c>
      <c r="I44" s="76">
        <v>133.83687407764367</v>
      </c>
      <c r="J44" s="76">
        <v>130.71274323966665</v>
      </c>
      <c r="K44" s="76">
        <v>123.612423476247</v>
      </c>
      <c r="L44" s="76">
        <v>111.09813532046182</v>
      </c>
      <c r="M44" s="76">
        <v>119.45686460947027</v>
      </c>
      <c r="N44" s="76">
        <v>123.78611772351488</v>
      </c>
      <c r="O44" s="76">
        <v>108.62805792942149</v>
      </c>
      <c r="P44" s="76">
        <v>97.001399832256368</v>
      </c>
      <c r="Q44" s="76">
        <v>120.73813706826404</v>
      </c>
      <c r="R44" s="76">
        <v>104.9497543589554</v>
      </c>
      <c r="S44" s="76">
        <v>113.219843894234</v>
      </c>
      <c r="T44" s="76">
        <v>115.2349779130802</v>
      </c>
      <c r="U44" s="71"/>
      <c r="V44" s="75">
        <v>42339</v>
      </c>
      <c r="W44" s="76">
        <f t="shared" si="0"/>
        <v>2.1897931302145679</v>
      </c>
      <c r="X44" s="76">
        <f t="shared" si="1"/>
        <v>-16.528248831050405</v>
      </c>
      <c r="Y44" s="76">
        <f t="shared" si="2"/>
        <v>3.0795903544186558</v>
      </c>
      <c r="Z44" s="76">
        <f t="shared" si="3"/>
        <v>6.2581270777255895</v>
      </c>
      <c r="AA44" s="76">
        <f t="shared" si="4"/>
        <v>7.317558575768544</v>
      </c>
      <c r="AB44" s="76">
        <f t="shared" si="5"/>
        <v>0.52484227459652288</v>
      </c>
      <c r="AC44" s="76">
        <f t="shared" si="6"/>
        <v>7.0358917081233585</v>
      </c>
      <c r="AD44" s="76">
        <f t="shared" si="7"/>
        <v>-3.4460653459163382E-2</v>
      </c>
      <c r="AE44" s="76">
        <f t="shared" si="8"/>
        <v>7.1777339966225355</v>
      </c>
      <c r="AF44" s="76">
        <f t="shared" si="9"/>
        <v>16.001393513841194</v>
      </c>
      <c r="AG44" s="76">
        <f t="shared" si="10"/>
        <v>3.6004574800968783</v>
      </c>
      <c r="AH44" s="76">
        <f t="shared" si="11"/>
        <v>-1.2066768214782968</v>
      </c>
      <c r="AI44" s="76">
        <f t="shared" si="12"/>
        <v>2.4140132856266519</v>
      </c>
      <c r="AJ44" s="76">
        <f t="shared" si="13"/>
        <v>1.1585295548470498</v>
      </c>
      <c r="AK44" s="76">
        <f t="shared" si="14"/>
        <v>1.1933714108341746</v>
      </c>
      <c r="AL44" s="76">
        <f t="shared" si="15"/>
        <v>5.5556240384071884</v>
      </c>
      <c r="AM44" s="76">
        <f t="shared" si="16"/>
        <v>4.2401764705726634</v>
      </c>
      <c r="AN44" s="76">
        <f t="shared" si="17"/>
        <v>-1.1713786741864851</v>
      </c>
      <c r="AO44" s="76">
        <f t="shared" si="18"/>
        <v>2.6360249533360758</v>
      </c>
      <c r="AP44" s="71"/>
      <c r="AQ44" s="71"/>
      <c r="AR44" s="72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M44" s="7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</row>
    <row r="45" spans="1:84" s="74" customFormat="1" ht="21" x14ac:dyDescent="0.45">
      <c r="A45" s="106">
        <v>42370</v>
      </c>
      <c r="B45" s="107">
        <v>111.14701117869701</v>
      </c>
      <c r="C45" s="107">
        <v>128.09406461778627</v>
      </c>
      <c r="D45" s="107">
        <v>111.20129008575218</v>
      </c>
      <c r="E45" s="107">
        <v>111.54023694340842</v>
      </c>
      <c r="F45" s="107">
        <v>100.80276401837239</v>
      </c>
      <c r="G45" s="107">
        <v>107.09757002313214</v>
      </c>
      <c r="H45" s="107">
        <v>107.24325782008731</v>
      </c>
      <c r="I45" s="107">
        <v>109.4478403687209</v>
      </c>
      <c r="J45" s="107">
        <v>109.40253726853541</v>
      </c>
      <c r="K45" s="107">
        <v>125.95124704002318</v>
      </c>
      <c r="L45" s="107">
        <v>109.64675134463107</v>
      </c>
      <c r="M45" s="107">
        <v>103.72881361328012</v>
      </c>
      <c r="N45" s="107">
        <v>113.14232047162919</v>
      </c>
      <c r="O45" s="107">
        <v>106.72922758297001</v>
      </c>
      <c r="P45" s="107">
        <v>104.4990059767044</v>
      </c>
      <c r="Q45" s="107">
        <v>113.25018084446215</v>
      </c>
      <c r="R45" s="107">
        <v>104.68552013891468</v>
      </c>
      <c r="S45" s="107">
        <v>113.28931880976371</v>
      </c>
      <c r="T45" s="107">
        <v>109.74146193341792</v>
      </c>
      <c r="U45" s="71"/>
      <c r="V45" s="106">
        <v>42370</v>
      </c>
      <c r="W45" s="107">
        <f t="shared" si="0"/>
        <v>1.6202888485674833</v>
      </c>
      <c r="X45" s="107">
        <f t="shared" si="1"/>
        <v>-23.92636171123749</v>
      </c>
      <c r="Y45" s="107">
        <f t="shared" si="2"/>
        <v>2.6040504752109541</v>
      </c>
      <c r="Z45" s="107">
        <f t="shared" si="3"/>
        <v>-3.2943539066948802E-2</v>
      </c>
      <c r="AA45" s="107">
        <f t="shared" si="4"/>
        <v>-3.5912579887828571</v>
      </c>
      <c r="AB45" s="107">
        <f t="shared" si="5"/>
        <v>0.7602691068462093</v>
      </c>
      <c r="AC45" s="107">
        <f t="shared" si="6"/>
        <v>2.6041834292666692</v>
      </c>
      <c r="AD45" s="107">
        <f t="shared" si="7"/>
        <v>5.085977972647342</v>
      </c>
      <c r="AE45" s="107">
        <f t="shared" si="8"/>
        <v>12.334044610149448</v>
      </c>
      <c r="AF45" s="107">
        <f t="shared" si="9"/>
        <v>7.5377708015456761</v>
      </c>
      <c r="AG45" s="107">
        <f t="shared" si="10"/>
        <v>3.2621401262341152</v>
      </c>
      <c r="AH45" s="107">
        <f t="shared" si="11"/>
        <v>-2.5587779287970562</v>
      </c>
      <c r="AI45" s="107">
        <f t="shared" si="12"/>
        <v>0.4898119058843946</v>
      </c>
      <c r="AJ45" s="107">
        <f t="shared" si="13"/>
        <v>2.4732821629724242</v>
      </c>
      <c r="AK45" s="107">
        <f t="shared" si="14"/>
        <v>1.4382757717237524</v>
      </c>
      <c r="AL45" s="107">
        <f t="shared" si="15"/>
        <v>0.65472915028139766</v>
      </c>
      <c r="AM45" s="107">
        <f t="shared" si="16"/>
        <v>5.2903399243808167</v>
      </c>
      <c r="AN45" s="107">
        <f t="shared" si="17"/>
        <v>2.3425354702061725</v>
      </c>
      <c r="AO45" s="107">
        <f t="shared" si="18"/>
        <v>1.8354969768053593</v>
      </c>
      <c r="AP45" s="71"/>
      <c r="AQ45" s="71"/>
      <c r="AR45" s="72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M45" s="72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</row>
    <row r="46" spans="1:84" s="74" customFormat="1" ht="21" x14ac:dyDescent="0.45">
      <c r="A46" s="108">
        <v>42401</v>
      </c>
      <c r="B46" s="109">
        <v>112.65013136915186</v>
      </c>
      <c r="C46" s="109">
        <v>155.10624463463671</v>
      </c>
      <c r="D46" s="109">
        <v>108.74228518819959</v>
      </c>
      <c r="E46" s="109">
        <v>102.54651067024706</v>
      </c>
      <c r="F46" s="109">
        <v>103.6822385739088</v>
      </c>
      <c r="G46" s="109">
        <v>105.59635838453377</v>
      </c>
      <c r="H46" s="109">
        <v>105.5399352406511</v>
      </c>
      <c r="I46" s="109">
        <v>101.24101476655447</v>
      </c>
      <c r="J46" s="109">
        <v>104.19891228752192</v>
      </c>
      <c r="K46" s="109">
        <v>113.42750597049597</v>
      </c>
      <c r="L46" s="109">
        <v>109.62263046206746</v>
      </c>
      <c r="M46" s="109">
        <v>101.45253070171619</v>
      </c>
      <c r="N46" s="109">
        <v>111.18902922585404</v>
      </c>
      <c r="O46" s="109">
        <v>109.52664691126375</v>
      </c>
      <c r="P46" s="109">
        <v>122.80429295458552</v>
      </c>
      <c r="Q46" s="109">
        <v>119.62143770373241</v>
      </c>
      <c r="R46" s="109">
        <v>104.32757617187755</v>
      </c>
      <c r="S46" s="109">
        <v>112.72886740716326</v>
      </c>
      <c r="T46" s="109">
        <v>109.43267531761394</v>
      </c>
      <c r="U46" s="71"/>
      <c r="V46" s="108">
        <v>42401</v>
      </c>
      <c r="W46" s="109">
        <f t="shared" si="0"/>
        <v>2.0605884925724496</v>
      </c>
      <c r="X46" s="109">
        <f t="shared" si="1"/>
        <v>-3.217835427164033</v>
      </c>
      <c r="Y46" s="109">
        <f t="shared" si="2"/>
        <v>2.4597224768378965</v>
      </c>
      <c r="Z46" s="109">
        <f t="shared" si="3"/>
        <v>0.83616577167630624</v>
      </c>
      <c r="AA46" s="109">
        <f t="shared" si="4"/>
        <v>-3.8227716352220398</v>
      </c>
      <c r="AB46" s="109">
        <f t="shared" si="5"/>
        <v>2.0935300620244846</v>
      </c>
      <c r="AC46" s="109">
        <f t="shared" si="6"/>
        <v>0.92190207539661628</v>
      </c>
      <c r="AD46" s="109">
        <f t="shared" si="7"/>
        <v>1.6563781025973583</v>
      </c>
      <c r="AE46" s="109">
        <f t="shared" si="8"/>
        <v>5.8181090027420055</v>
      </c>
      <c r="AF46" s="109">
        <f t="shared" si="9"/>
        <v>5.1427208907852417</v>
      </c>
      <c r="AG46" s="109">
        <f t="shared" si="10"/>
        <v>3.1808649943252192</v>
      </c>
      <c r="AH46" s="109">
        <f t="shared" si="11"/>
        <v>-1.140026979889214</v>
      </c>
      <c r="AI46" s="109">
        <f t="shared" si="12"/>
        <v>-0.64597580605648375</v>
      </c>
      <c r="AJ46" s="109">
        <f t="shared" si="13"/>
        <v>2.1395392118451326</v>
      </c>
      <c r="AK46" s="109">
        <f t="shared" si="14"/>
        <v>2.4608557395433053</v>
      </c>
      <c r="AL46" s="109">
        <f t="shared" si="15"/>
        <v>7.2163668961616736</v>
      </c>
      <c r="AM46" s="109">
        <f t="shared" si="16"/>
        <v>0.52532782554159496</v>
      </c>
      <c r="AN46" s="109">
        <f t="shared" si="17"/>
        <v>4.3984763640737725</v>
      </c>
      <c r="AO46" s="109">
        <f t="shared" si="18"/>
        <v>2.1259006246757508</v>
      </c>
      <c r="AP46" s="71"/>
      <c r="AQ46" s="71"/>
      <c r="AR46" s="72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M46" s="72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74" customFormat="1" ht="21" x14ac:dyDescent="0.45">
      <c r="A47" s="108">
        <v>42430</v>
      </c>
      <c r="B47" s="109">
        <v>120.14245179993492</v>
      </c>
      <c r="C47" s="109">
        <v>156.37383821556293</v>
      </c>
      <c r="D47" s="109">
        <v>111.7797691334161</v>
      </c>
      <c r="E47" s="109">
        <v>108.71821117240245</v>
      </c>
      <c r="F47" s="109">
        <v>100.41773560105381</v>
      </c>
      <c r="G47" s="109">
        <v>108.66876509922378</v>
      </c>
      <c r="H47" s="109">
        <v>107.86494542471092</v>
      </c>
      <c r="I47" s="109">
        <v>114.78039750405978</v>
      </c>
      <c r="J47" s="109">
        <v>105.83064918272191</v>
      </c>
      <c r="K47" s="109">
        <v>124.86613533275249</v>
      </c>
      <c r="L47" s="109">
        <v>110.97403566066514</v>
      </c>
      <c r="M47" s="109">
        <v>104.15937442839453</v>
      </c>
      <c r="N47" s="109">
        <v>115.73590686397471</v>
      </c>
      <c r="O47" s="109">
        <v>110.87915323062172</v>
      </c>
      <c r="P47" s="109">
        <v>122.82410300351783</v>
      </c>
      <c r="Q47" s="109">
        <v>120.84150514265237</v>
      </c>
      <c r="R47" s="109">
        <v>111.29873237153666</v>
      </c>
      <c r="S47" s="109">
        <v>114.83977696097912</v>
      </c>
      <c r="T47" s="109">
        <v>112.95196100806585</v>
      </c>
      <c r="U47" s="71"/>
      <c r="V47" s="108">
        <v>42430</v>
      </c>
      <c r="W47" s="109">
        <f t="shared" si="0"/>
        <v>0.78421227270575855</v>
      </c>
      <c r="X47" s="109">
        <f t="shared" si="1"/>
        <v>-3.80276834887961</v>
      </c>
      <c r="Y47" s="109">
        <f t="shared" si="2"/>
        <v>-2.4268403977065987</v>
      </c>
      <c r="Z47" s="109">
        <f t="shared" si="3"/>
        <v>-0.72519573957576711</v>
      </c>
      <c r="AA47" s="109">
        <f t="shared" si="4"/>
        <v>-2.3947397018621643</v>
      </c>
      <c r="AB47" s="109">
        <f t="shared" si="5"/>
        <v>2.7811514242859232</v>
      </c>
      <c r="AC47" s="109">
        <f t="shared" si="6"/>
        <v>-0.75372146238193238</v>
      </c>
      <c r="AD47" s="109">
        <f t="shared" si="7"/>
        <v>4.6131157533532132</v>
      </c>
      <c r="AE47" s="109">
        <f t="shared" si="8"/>
        <v>2.8474605192483153</v>
      </c>
      <c r="AF47" s="109">
        <f t="shared" si="9"/>
        <v>6.6767887750258268</v>
      </c>
      <c r="AG47" s="109">
        <f t="shared" si="10"/>
        <v>3.1056436203137139</v>
      </c>
      <c r="AH47" s="109">
        <f t="shared" si="11"/>
        <v>-6.5531195939580584</v>
      </c>
      <c r="AI47" s="109">
        <f t="shared" si="12"/>
        <v>-3.6979473634074225</v>
      </c>
      <c r="AJ47" s="109">
        <f t="shared" si="13"/>
        <v>3.0170812451706439</v>
      </c>
      <c r="AK47" s="109">
        <f t="shared" si="14"/>
        <v>0.25327060635412124</v>
      </c>
      <c r="AL47" s="109">
        <f t="shared" si="15"/>
        <v>4.6662899339956994</v>
      </c>
      <c r="AM47" s="109">
        <f t="shared" si="16"/>
        <v>2.5095838851632948</v>
      </c>
      <c r="AN47" s="109">
        <f t="shared" si="17"/>
        <v>4.9925887333552623</v>
      </c>
      <c r="AO47" s="109">
        <f t="shared" si="18"/>
        <v>1.0905231535401043</v>
      </c>
      <c r="AP47" s="71"/>
      <c r="AQ47" s="71"/>
      <c r="AR47" s="72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M47" s="72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</row>
    <row r="48" spans="1:84" s="74" customFormat="1" ht="21" x14ac:dyDescent="0.45">
      <c r="A48" s="108">
        <v>42461</v>
      </c>
      <c r="B48" s="109">
        <v>111.20681008631384</v>
      </c>
      <c r="C48" s="109">
        <v>128.46712150403593</v>
      </c>
      <c r="D48" s="109">
        <v>114.1803095356358</v>
      </c>
      <c r="E48" s="109">
        <v>113.39529518735293</v>
      </c>
      <c r="F48" s="109">
        <v>103.95577733673007</v>
      </c>
      <c r="G48" s="109">
        <v>111.13362287379985</v>
      </c>
      <c r="H48" s="109">
        <v>112.14732445444155</v>
      </c>
      <c r="I48" s="109">
        <v>109.64612336383159</v>
      </c>
      <c r="J48" s="109">
        <v>108.87738185540158</v>
      </c>
      <c r="K48" s="109">
        <v>116.91594435069683</v>
      </c>
      <c r="L48" s="109">
        <v>111.76682324320844</v>
      </c>
      <c r="M48" s="109">
        <v>111.64523004257592</v>
      </c>
      <c r="N48" s="109">
        <v>115.22863760824653</v>
      </c>
      <c r="O48" s="109">
        <v>108.86651994910329</v>
      </c>
      <c r="P48" s="109">
        <v>107.95394145556131</v>
      </c>
      <c r="Q48" s="109">
        <v>121.41260284149935</v>
      </c>
      <c r="R48" s="109">
        <v>113.14856347606325</v>
      </c>
      <c r="S48" s="109">
        <v>115.19024013253939</v>
      </c>
      <c r="T48" s="109">
        <v>112.28213267353151</v>
      </c>
      <c r="U48" s="71"/>
      <c r="V48" s="108">
        <v>42461</v>
      </c>
      <c r="W48" s="109">
        <f t="shared" si="0"/>
        <v>3.3060086829741095</v>
      </c>
      <c r="X48" s="109">
        <f t="shared" si="1"/>
        <v>-12.231470918873455</v>
      </c>
      <c r="Y48" s="109">
        <f t="shared" si="2"/>
        <v>5.7008021367011708</v>
      </c>
      <c r="Z48" s="109">
        <f t="shared" si="3"/>
        <v>10.423977034896481</v>
      </c>
      <c r="AA48" s="109">
        <f t="shared" si="4"/>
        <v>1.3840240904338827</v>
      </c>
      <c r="AB48" s="109">
        <f t="shared" si="5"/>
        <v>4.3296738044610805</v>
      </c>
      <c r="AC48" s="109">
        <f t="shared" si="6"/>
        <v>3.2544361273655369</v>
      </c>
      <c r="AD48" s="109">
        <f t="shared" si="7"/>
        <v>4.8235606872663226</v>
      </c>
      <c r="AE48" s="109">
        <f t="shared" si="8"/>
        <v>9.9682214451595428</v>
      </c>
      <c r="AF48" s="109">
        <f t="shared" si="9"/>
        <v>8.909496443563043</v>
      </c>
      <c r="AG48" s="109">
        <f t="shared" si="10"/>
        <v>3.9926238105853002</v>
      </c>
      <c r="AH48" s="109">
        <f t="shared" si="11"/>
        <v>0.78535316116301601</v>
      </c>
      <c r="AI48" s="109">
        <f t="shared" si="12"/>
        <v>2.2890932128255486</v>
      </c>
      <c r="AJ48" s="109">
        <f t="shared" si="13"/>
        <v>1.1524571215219197</v>
      </c>
      <c r="AK48" s="109">
        <f t="shared" si="14"/>
        <v>1.0341584594607127</v>
      </c>
      <c r="AL48" s="109">
        <f t="shared" si="15"/>
        <v>9.7874299787015246</v>
      </c>
      <c r="AM48" s="109">
        <f t="shared" si="16"/>
        <v>3.3033047097446087</v>
      </c>
      <c r="AN48" s="109">
        <f t="shared" si="17"/>
        <v>5.3395788175365908</v>
      </c>
      <c r="AO48" s="109">
        <f t="shared" si="18"/>
        <v>4.2982476018947864</v>
      </c>
      <c r="AP48" s="71"/>
      <c r="AQ48" s="71"/>
      <c r="AR48" s="72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</row>
    <row r="49" spans="1:84" s="74" customFormat="1" ht="21" x14ac:dyDescent="0.45">
      <c r="A49" s="108">
        <v>42491</v>
      </c>
      <c r="B49" s="109">
        <v>104.87167718861468</v>
      </c>
      <c r="C49" s="109">
        <v>124.13412535769845</v>
      </c>
      <c r="D49" s="109">
        <v>114.09219543142521</v>
      </c>
      <c r="E49" s="109">
        <v>108.86652492211856</v>
      </c>
      <c r="F49" s="109">
        <v>108.78038591648527</v>
      </c>
      <c r="G49" s="109">
        <v>109.96324149078795</v>
      </c>
      <c r="H49" s="109">
        <v>113.49418263744222</v>
      </c>
      <c r="I49" s="109">
        <v>116.28636506710862</v>
      </c>
      <c r="J49" s="109">
        <v>112.11963771472416</v>
      </c>
      <c r="K49" s="109">
        <v>116.59675711355287</v>
      </c>
      <c r="L49" s="109">
        <v>112.09784154080614</v>
      </c>
      <c r="M49" s="109">
        <v>105.54733697376419</v>
      </c>
      <c r="N49" s="109">
        <v>110.29208582798822</v>
      </c>
      <c r="O49" s="109">
        <v>109.5052259495677</v>
      </c>
      <c r="P49" s="109">
        <v>100.86477223039458</v>
      </c>
      <c r="Q49" s="109">
        <v>119.0010239554767</v>
      </c>
      <c r="R49" s="109">
        <v>113.45348911336379</v>
      </c>
      <c r="S49" s="109">
        <v>113.60288420187804</v>
      </c>
      <c r="T49" s="109">
        <v>111.11461792291922</v>
      </c>
      <c r="U49" s="71"/>
      <c r="V49" s="108">
        <v>42491</v>
      </c>
      <c r="W49" s="109">
        <f t="shared" si="0"/>
        <v>2.5371281844479938</v>
      </c>
      <c r="X49" s="109">
        <f t="shared" si="1"/>
        <v>-14.769586642980087</v>
      </c>
      <c r="Y49" s="109">
        <f t="shared" si="2"/>
        <v>6.162709358096393</v>
      </c>
      <c r="Z49" s="109">
        <f t="shared" si="3"/>
        <v>9.1392926151949041</v>
      </c>
      <c r="AA49" s="109">
        <f t="shared" si="4"/>
        <v>1.923886197143716</v>
      </c>
      <c r="AB49" s="109">
        <f t="shared" si="5"/>
        <v>4.8721642517672166</v>
      </c>
      <c r="AC49" s="109">
        <f t="shared" si="6"/>
        <v>6.4753477585314272</v>
      </c>
      <c r="AD49" s="109">
        <f t="shared" si="7"/>
        <v>2.9155160428984601</v>
      </c>
      <c r="AE49" s="109">
        <f t="shared" si="8"/>
        <v>10.061039610666327</v>
      </c>
      <c r="AF49" s="109">
        <f t="shared" si="9"/>
        <v>9.4530619468286829</v>
      </c>
      <c r="AG49" s="109">
        <f t="shared" si="10"/>
        <v>4.085702296638587</v>
      </c>
      <c r="AH49" s="109">
        <f t="shared" si="11"/>
        <v>-2.5846542677537343</v>
      </c>
      <c r="AI49" s="109">
        <f t="shared" si="12"/>
        <v>-1.0810298968367817</v>
      </c>
      <c r="AJ49" s="109">
        <f t="shared" si="13"/>
        <v>1.4836662641727969</v>
      </c>
      <c r="AK49" s="109">
        <f t="shared" si="14"/>
        <v>0.54153320068148503</v>
      </c>
      <c r="AL49" s="109">
        <f t="shared" si="15"/>
        <v>3.8480104216913844</v>
      </c>
      <c r="AM49" s="109">
        <f t="shared" si="16"/>
        <v>5.7755409405853158</v>
      </c>
      <c r="AN49" s="109">
        <f t="shared" si="17"/>
        <v>4.7139183370235287</v>
      </c>
      <c r="AO49" s="109">
        <f t="shared" si="18"/>
        <v>4.1663703676794199</v>
      </c>
      <c r="AP49" s="71"/>
      <c r="AQ49" s="71"/>
      <c r="AR49" s="72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M49" s="72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</row>
    <row r="50" spans="1:84" s="74" customFormat="1" ht="21" x14ac:dyDescent="0.45">
      <c r="A50" s="108">
        <v>42522</v>
      </c>
      <c r="B50" s="109">
        <v>99.534951042820978</v>
      </c>
      <c r="C50" s="109">
        <v>161.45623563267262</v>
      </c>
      <c r="D50" s="109">
        <v>105.45778862993846</v>
      </c>
      <c r="E50" s="109">
        <v>103.10477558321985</v>
      </c>
      <c r="F50" s="109">
        <v>103.73853300499472</v>
      </c>
      <c r="G50" s="109">
        <v>107.90854398476483</v>
      </c>
      <c r="H50" s="109">
        <v>108.95887246745185</v>
      </c>
      <c r="I50" s="109">
        <v>111.73768445437815</v>
      </c>
      <c r="J50" s="109">
        <v>110.17804296817643</v>
      </c>
      <c r="K50" s="109">
        <v>123.94631938741578</v>
      </c>
      <c r="L50" s="109">
        <v>111.97027039260203</v>
      </c>
      <c r="M50" s="109">
        <v>100.65807319955962</v>
      </c>
      <c r="N50" s="109">
        <v>104.97651080943632</v>
      </c>
      <c r="O50" s="109">
        <v>109.69839757733395</v>
      </c>
      <c r="P50" s="109">
        <v>101.15011304638975</v>
      </c>
      <c r="Q50" s="109">
        <v>123.0304301809969</v>
      </c>
      <c r="R50" s="109">
        <v>113.6456594926694</v>
      </c>
      <c r="S50" s="109">
        <v>110.81190786653647</v>
      </c>
      <c r="T50" s="109">
        <v>108.39258142424896</v>
      </c>
      <c r="U50" s="71"/>
      <c r="V50" s="108">
        <v>42522</v>
      </c>
      <c r="W50" s="109">
        <f t="shared" si="0"/>
        <v>3.6663007546443112</v>
      </c>
      <c r="X50" s="109">
        <f t="shared" si="1"/>
        <v>19.976182578626037</v>
      </c>
      <c r="Y50" s="109">
        <f t="shared" si="2"/>
        <v>2.6825555073643983</v>
      </c>
      <c r="Z50" s="109">
        <f t="shared" si="3"/>
        <v>5.3134706404263312</v>
      </c>
      <c r="AA50" s="109">
        <f t="shared" si="4"/>
        <v>0.42601185573012401</v>
      </c>
      <c r="AB50" s="109">
        <f t="shared" si="5"/>
        <v>2.2367148212968431</v>
      </c>
      <c r="AC50" s="109">
        <f t="shared" si="6"/>
        <v>3.5861234158674193</v>
      </c>
      <c r="AD50" s="109">
        <f t="shared" si="7"/>
        <v>3.2379525724929579</v>
      </c>
      <c r="AE50" s="109">
        <f t="shared" si="8"/>
        <v>3.4735971407155404</v>
      </c>
      <c r="AF50" s="109">
        <f t="shared" si="9"/>
        <v>4.2460334516050295</v>
      </c>
      <c r="AG50" s="109">
        <f t="shared" si="10"/>
        <v>3.7347415065754888</v>
      </c>
      <c r="AH50" s="109">
        <f t="shared" si="11"/>
        <v>-5.5202926799524903</v>
      </c>
      <c r="AI50" s="109">
        <f t="shared" si="12"/>
        <v>-1.457617174644696</v>
      </c>
      <c r="AJ50" s="109">
        <f t="shared" si="13"/>
        <v>1.2907497657374165</v>
      </c>
      <c r="AK50" s="109">
        <f t="shared" si="14"/>
        <v>0.20928658043833082</v>
      </c>
      <c r="AL50" s="109">
        <f t="shared" si="15"/>
        <v>8.53314925021607</v>
      </c>
      <c r="AM50" s="109">
        <f t="shared" si="16"/>
        <v>3.1313532556706889</v>
      </c>
      <c r="AN50" s="109">
        <f t="shared" si="17"/>
        <v>0.97673325136359779</v>
      </c>
      <c r="AO50" s="109">
        <f t="shared" si="18"/>
        <v>2.6264168237303664</v>
      </c>
      <c r="AP50" s="71"/>
      <c r="AQ50" s="71"/>
      <c r="AR50" s="72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M50" s="72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</row>
    <row r="51" spans="1:84" s="74" customFormat="1" ht="21" x14ac:dyDescent="0.45">
      <c r="A51" s="108">
        <v>42552</v>
      </c>
      <c r="B51" s="109">
        <v>99.146708713085573</v>
      </c>
      <c r="C51" s="109">
        <v>124.64770422880446</v>
      </c>
      <c r="D51" s="109">
        <v>108.5161528147239</v>
      </c>
      <c r="E51" s="109">
        <v>105.59250436672416</v>
      </c>
      <c r="F51" s="109">
        <v>106.39984073020395</v>
      </c>
      <c r="G51" s="109">
        <v>107.89222463035057</v>
      </c>
      <c r="H51" s="109">
        <v>108.12041505323946</v>
      </c>
      <c r="I51" s="109">
        <v>125.78782189416972</v>
      </c>
      <c r="J51" s="109">
        <v>108.54166882609486</v>
      </c>
      <c r="K51" s="109">
        <v>116.81500950310576</v>
      </c>
      <c r="L51" s="109">
        <v>112.29987753286916</v>
      </c>
      <c r="M51" s="109">
        <v>104.91175568859602</v>
      </c>
      <c r="N51" s="109">
        <v>104.38321028033637</v>
      </c>
      <c r="O51" s="109">
        <v>109.60127189369079</v>
      </c>
      <c r="P51" s="109">
        <v>110.34617048235631</v>
      </c>
      <c r="Q51" s="109">
        <v>131.10886764361842</v>
      </c>
      <c r="R51" s="109">
        <v>111.73108112007907</v>
      </c>
      <c r="S51" s="109">
        <v>110.1666210607635</v>
      </c>
      <c r="T51" s="109">
        <v>109.34924217833941</v>
      </c>
      <c r="U51" s="71"/>
      <c r="V51" s="108">
        <v>42552</v>
      </c>
      <c r="W51" s="109">
        <f t="shared" si="0"/>
        <v>1.9606407117765912</v>
      </c>
      <c r="X51" s="109">
        <f t="shared" si="1"/>
        <v>-20.948318980286231</v>
      </c>
      <c r="Y51" s="109">
        <f t="shared" si="2"/>
        <v>-2.6362864636766403E-2</v>
      </c>
      <c r="Z51" s="109">
        <f t="shared" si="3"/>
        <v>8.6729149606447891</v>
      </c>
      <c r="AA51" s="109">
        <f t="shared" si="4"/>
        <v>3.717219936876063</v>
      </c>
      <c r="AB51" s="109">
        <f t="shared" si="5"/>
        <v>-0.36903896338905895</v>
      </c>
      <c r="AC51" s="109">
        <f t="shared" si="6"/>
        <v>0.33891574430913352</v>
      </c>
      <c r="AD51" s="109">
        <f t="shared" si="7"/>
        <v>8.7191532652059749</v>
      </c>
      <c r="AE51" s="109">
        <f t="shared" si="8"/>
        <v>-2.6731044664703774</v>
      </c>
      <c r="AF51" s="109">
        <f t="shared" si="9"/>
        <v>7.1978787593814957</v>
      </c>
      <c r="AG51" s="109">
        <f t="shared" si="10"/>
        <v>3.214647780317776</v>
      </c>
      <c r="AH51" s="109">
        <f t="shared" si="11"/>
        <v>-7.7349872155583625</v>
      </c>
      <c r="AI51" s="109">
        <f t="shared" si="12"/>
        <v>-2.2039467872534431</v>
      </c>
      <c r="AJ51" s="109">
        <f t="shared" si="13"/>
        <v>0.88557450312755748</v>
      </c>
      <c r="AK51" s="109">
        <f t="shared" si="14"/>
        <v>6.8190940001429112E-2</v>
      </c>
      <c r="AL51" s="109">
        <f t="shared" si="15"/>
        <v>5.7113363948670894</v>
      </c>
      <c r="AM51" s="109">
        <f t="shared" si="16"/>
        <v>-2.1746744345959428</v>
      </c>
      <c r="AN51" s="109">
        <f t="shared" si="17"/>
        <v>-2.03355791940416</v>
      </c>
      <c r="AO51" s="109">
        <f t="shared" si="18"/>
        <v>0.59579020955276007</v>
      </c>
      <c r="AP51" s="71"/>
      <c r="AQ51" s="71"/>
      <c r="AR51" s="72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M51" s="72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</row>
    <row r="52" spans="1:84" s="74" customFormat="1" ht="21" x14ac:dyDescent="0.45">
      <c r="A52" s="108">
        <v>42583</v>
      </c>
      <c r="B52" s="109">
        <v>104.37270183424705</v>
      </c>
      <c r="C52" s="109">
        <v>151.70468308179264</v>
      </c>
      <c r="D52" s="109">
        <v>106.19222534573248</v>
      </c>
      <c r="E52" s="109">
        <v>109.18160397703396</v>
      </c>
      <c r="F52" s="109">
        <v>110.60907983714033</v>
      </c>
      <c r="G52" s="109">
        <v>109.97111755471907</v>
      </c>
      <c r="H52" s="109">
        <v>111.15692498438838</v>
      </c>
      <c r="I52" s="109">
        <v>113.48914576333898</v>
      </c>
      <c r="J52" s="109">
        <v>109.71750861803871</v>
      </c>
      <c r="K52" s="109">
        <v>114.80967826005481</v>
      </c>
      <c r="L52" s="109">
        <v>112.71566012231122</v>
      </c>
      <c r="M52" s="109">
        <v>104.05203842849382</v>
      </c>
      <c r="N52" s="109">
        <v>103.60543573836074</v>
      </c>
      <c r="O52" s="109">
        <v>109.49172140126566</v>
      </c>
      <c r="P52" s="109">
        <v>110.94537711149728</v>
      </c>
      <c r="Q52" s="109">
        <v>129.24994713829489</v>
      </c>
      <c r="R52" s="109">
        <v>115.22773323550024</v>
      </c>
      <c r="S52" s="109">
        <v>112.27028916390547</v>
      </c>
      <c r="T52" s="109">
        <v>110.41419319224465</v>
      </c>
      <c r="U52" s="71"/>
      <c r="V52" s="108">
        <v>42583</v>
      </c>
      <c r="W52" s="109">
        <f t="shared" si="0"/>
        <v>5.51773753593028</v>
      </c>
      <c r="X52" s="109">
        <f t="shared" si="1"/>
        <v>1.4083879447644847</v>
      </c>
      <c r="Y52" s="109">
        <f t="shared" si="2"/>
        <v>4.7677897290609792</v>
      </c>
      <c r="Z52" s="109">
        <f t="shared" si="3"/>
        <v>13.019200245752316</v>
      </c>
      <c r="AA52" s="109">
        <f t="shared" si="4"/>
        <v>3.0919361992730785</v>
      </c>
      <c r="AB52" s="109">
        <f t="shared" si="5"/>
        <v>0.44981761902688788</v>
      </c>
      <c r="AC52" s="109">
        <f t="shared" si="6"/>
        <v>3.40349276691596</v>
      </c>
      <c r="AD52" s="109">
        <f t="shared" si="7"/>
        <v>2.8448966206739925</v>
      </c>
      <c r="AE52" s="109">
        <f t="shared" si="8"/>
        <v>-9.52402585214287E-2</v>
      </c>
      <c r="AF52" s="109">
        <f t="shared" si="9"/>
        <v>6.2922907656694633</v>
      </c>
      <c r="AG52" s="109">
        <f t="shared" si="10"/>
        <v>3.5820478557783133</v>
      </c>
      <c r="AH52" s="109">
        <f t="shared" si="11"/>
        <v>-4.9778277726964859</v>
      </c>
      <c r="AI52" s="109">
        <f t="shared" si="12"/>
        <v>-0.12780214808103096</v>
      </c>
      <c r="AJ52" s="109">
        <f t="shared" si="13"/>
        <v>0.33049996070202781</v>
      </c>
      <c r="AK52" s="109">
        <f t="shared" si="14"/>
        <v>-0.5265514239455058</v>
      </c>
      <c r="AL52" s="109">
        <f t="shared" si="15"/>
        <v>9.0504691190803328</v>
      </c>
      <c r="AM52" s="109">
        <f t="shared" si="16"/>
        <v>4.001168367566251</v>
      </c>
      <c r="AN52" s="109">
        <f t="shared" si="17"/>
        <v>-5.1306639713317281E-2</v>
      </c>
      <c r="AO52" s="109">
        <f t="shared" si="18"/>
        <v>2.6898291550637481</v>
      </c>
      <c r="AP52" s="71"/>
      <c r="AQ52" s="71"/>
      <c r="AR52" s="72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M52" s="72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</row>
    <row r="53" spans="1:84" s="74" customFormat="1" ht="21" x14ac:dyDescent="0.45">
      <c r="A53" s="108">
        <v>42614</v>
      </c>
      <c r="B53" s="109">
        <v>100.17587587921851</v>
      </c>
      <c r="C53" s="109">
        <v>126.48278129757496</v>
      </c>
      <c r="D53" s="109">
        <v>103.14585215235802</v>
      </c>
      <c r="E53" s="109">
        <v>116.39437156689102</v>
      </c>
      <c r="F53" s="109">
        <v>106.83913563612141</v>
      </c>
      <c r="G53" s="109">
        <v>111.38870175660558</v>
      </c>
      <c r="H53" s="109">
        <v>112.81564810752459</v>
      </c>
      <c r="I53" s="109">
        <v>112.32733700569031</v>
      </c>
      <c r="J53" s="109">
        <v>113.3734867807746</v>
      </c>
      <c r="K53" s="109">
        <v>131.4492414844963</v>
      </c>
      <c r="L53" s="109">
        <v>112.96799686867345</v>
      </c>
      <c r="M53" s="109">
        <v>100.60713529396838</v>
      </c>
      <c r="N53" s="109">
        <v>106.2831825056832</v>
      </c>
      <c r="O53" s="109">
        <v>110.42948546346724</v>
      </c>
      <c r="P53" s="109">
        <v>104.12118737179563</v>
      </c>
      <c r="Q53" s="109">
        <v>122.30830141587813</v>
      </c>
      <c r="R53" s="109">
        <v>109.84613569580162</v>
      </c>
      <c r="S53" s="109">
        <v>114.33414005172901</v>
      </c>
      <c r="T53" s="109">
        <v>109.80097889294473</v>
      </c>
      <c r="U53" s="71"/>
      <c r="V53" s="108">
        <v>42614</v>
      </c>
      <c r="W53" s="109">
        <f t="shared" si="0"/>
        <v>2.1243658328814661</v>
      </c>
      <c r="X53" s="109">
        <f t="shared" si="1"/>
        <v>-17.269314675068671</v>
      </c>
      <c r="Y53" s="109">
        <f t="shared" si="2"/>
        <v>3.1729119206355563</v>
      </c>
      <c r="Z53" s="109">
        <f t="shared" si="3"/>
        <v>11.853488083783219</v>
      </c>
      <c r="AA53" s="109">
        <f t="shared" si="4"/>
        <v>1.9524579200102892</v>
      </c>
      <c r="AB53" s="109">
        <f t="shared" si="5"/>
        <v>1.6914729248073286</v>
      </c>
      <c r="AC53" s="109">
        <f t="shared" si="6"/>
        <v>2.9700257832786576</v>
      </c>
      <c r="AD53" s="109">
        <f t="shared" si="7"/>
        <v>7.4383820270805785</v>
      </c>
      <c r="AE53" s="109">
        <f t="shared" si="8"/>
        <v>5.5361094800315556</v>
      </c>
      <c r="AF53" s="109">
        <f t="shared" si="9"/>
        <v>12.243379749366824</v>
      </c>
      <c r="AG53" s="109">
        <f t="shared" si="10"/>
        <v>3.8771429707929315</v>
      </c>
      <c r="AH53" s="109">
        <f t="shared" si="11"/>
        <v>-2.4083371535512157</v>
      </c>
      <c r="AI53" s="109">
        <f t="shared" si="12"/>
        <v>1.13530214316296</v>
      </c>
      <c r="AJ53" s="109">
        <f t="shared" si="13"/>
        <v>0.94080836442662985</v>
      </c>
      <c r="AK53" s="109">
        <f t="shared" si="14"/>
        <v>-0.16452379872798417</v>
      </c>
      <c r="AL53" s="109">
        <f t="shared" si="15"/>
        <v>6.3602570077513576</v>
      </c>
      <c r="AM53" s="109">
        <f t="shared" si="16"/>
        <v>4.2837846523688228</v>
      </c>
      <c r="AN53" s="109">
        <f t="shared" si="17"/>
        <v>3.4011740580990306</v>
      </c>
      <c r="AO53" s="109">
        <f t="shared" si="18"/>
        <v>2.9468391723126501</v>
      </c>
      <c r="AP53" s="71"/>
      <c r="AQ53" s="71"/>
      <c r="AR53" s="72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M53" s="72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</row>
    <row r="54" spans="1:84" s="74" customFormat="1" ht="21" x14ac:dyDescent="0.45">
      <c r="A54" s="108">
        <v>42644</v>
      </c>
      <c r="B54" s="109">
        <v>97.497743704372681</v>
      </c>
      <c r="C54" s="109">
        <v>117.79972467523874</v>
      </c>
      <c r="D54" s="109">
        <v>106.46255586735809</v>
      </c>
      <c r="E54" s="109">
        <v>110.80561421488326</v>
      </c>
      <c r="F54" s="109">
        <v>117.55490982351384</v>
      </c>
      <c r="G54" s="109">
        <v>113.13820837736343</v>
      </c>
      <c r="H54" s="109">
        <v>114.83155366488609</v>
      </c>
      <c r="I54" s="109">
        <v>124.67774360254727</v>
      </c>
      <c r="J54" s="109">
        <v>109.12761909787613</v>
      </c>
      <c r="K54" s="109">
        <v>120.71561510297364</v>
      </c>
      <c r="L54" s="109">
        <v>114.20141610137443</v>
      </c>
      <c r="M54" s="109">
        <v>108.50817910815336</v>
      </c>
      <c r="N54" s="109">
        <v>111.78179894670252</v>
      </c>
      <c r="O54" s="109">
        <v>110.77272228762914</v>
      </c>
      <c r="P54" s="109">
        <v>90.132049950347721</v>
      </c>
      <c r="Q54" s="109">
        <v>123.25817683798888</v>
      </c>
      <c r="R54" s="109">
        <v>111.47597282747063</v>
      </c>
      <c r="S54" s="109">
        <v>114.40390050282862</v>
      </c>
      <c r="T54" s="109">
        <v>110.43073929328435</v>
      </c>
      <c r="U54" s="71"/>
      <c r="V54" s="108">
        <v>42644</v>
      </c>
      <c r="W54" s="109">
        <f t="shared" si="0"/>
        <v>-0.10461968740065686</v>
      </c>
      <c r="X54" s="109">
        <f t="shared" si="1"/>
        <v>-23.045852213504133</v>
      </c>
      <c r="Y54" s="109">
        <f t="shared" si="2"/>
        <v>1.5727834267865006</v>
      </c>
      <c r="Z54" s="109">
        <f t="shared" si="3"/>
        <v>-4.3284741965937172</v>
      </c>
      <c r="AA54" s="109">
        <f t="shared" si="4"/>
        <v>-2.2967017519291204</v>
      </c>
      <c r="AB54" s="109">
        <f t="shared" si="5"/>
        <v>2.5951657231397576</v>
      </c>
      <c r="AC54" s="109">
        <f t="shared" si="6"/>
        <v>-0.39865920925753073</v>
      </c>
      <c r="AD54" s="109">
        <f t="shared" si="7"/>
        <v>8.1813320274533652</v>
      </c>
      <c r="AE54" s="109">
        <f t="shared" si="8"/>
        <v>-0.15980008114981104</v>
      </c>
      <c r="AF54" s="109">
        <f t="shared" si="9"/>
        <v>7.9864345687605294</v>
      </c>
      <c r="AG54" s="109">
        <f t="shared" si="10"/>
        <v>3.9722040463777546</v>
      </c>
      <c r="AH54" s="109">
        <f t="shared" si="11"/>
        <v>0.60359562180292414</v>
      </c>
      <c r="AI54" s="109">
        <f t="shared" si="12"/>
        <v>2.7000868891798149</v>
      </c>
      <c r="AJ54" s="109">
        <f t="shared" si="13"/>
        <v>2.0269554872668181</v>
      </c>
      <c r="AK54" s="109">
        <f t="shared" si="14"/>
        <v>0.14186374899769305</v>
      </c>
      <c r="AL54" s="109">
        <f t="shared" si="15"/>
        <v>11.2397743508172</v>
      </c>
      <c r="AM54" s="109">
        <f t="shared" si="16"/>
        <v>2.9171739369516843</v>
      </c>
      <c r="AN54" s="109">
        <f t="shared" si="17"/>
        <v>4.2411073586353893</v>
      </c>
      <c r="AO54" s="109">
        <f t="shared" si="18"/>
        <v>1.8159759976280156</v>
      </c>
      <c r="AP54" s="71"/>
      <c r="AQ54" s="71"/>
      <c r="AR54" s="72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M54" s="72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</row>
    <row r="55" spans="1:84" s="74" customFormat="1" ht="21" x14ac:dyDescent="0.45">
      <c r="A55" s="108">
        <v>42675</v>
      </c>
      <c r="B55" s="109">
        <v>107.4953120299687</v>
      </c>
      <c r="C55" s="109">
        <v>134.6017159559089</v>
      </c>
      <c r="D55" s="109">
        <v>113.47264736976422</v>
      </c>
      <c r="E55" s="109">
        <v>122.24007837365097</v>
      </c>
      <c r="F55" s="109">
        <v>124.31290608658107</v>
      </c>
      <c r="G55" s="109">
        <v>117.54210262328355</v>
      </c>
      <c r="H55" s="109">
        <v>119.38645761859706</v>
      </c>
      <c r="I55" s="109">
        <v>118.20408113321169</v>
      </c>
      <c r="J55" s="109">
        <v>114.6010066513263</v>
      </c>
      <c r="K55" s="109">
        <v>132.12358220484418</v>
      </c>
      <c r="L55" s="109">
        <v>115.00404371546105</v>
      </c>
      <c r="M55" s="109">
        <v>113.94684661768575</v>
      </c>
      <c r="N55" s="109">
        <v>115.53931647516778</v>
      </c>
      <c r="O55" s="109">
        <v>111.73215043937097</v>
      </c>
      <c r="P55" s="109">
        <v>87.663180615154445</v>
      </c>
      <c r="Q55" s="109">
        <v>121.76642927540077</v>
      </c>
      <c r="R55" s="109">
        <v>112.22314251719618</v>
      </c>
      <c r="S55" s="109">
        <v>116.68950821123653</v>
      </c>
      <c r="T55" s="109">
        <v>114.99826875100884</v>
      </c>
      <c r="U55" s="71"/>
      <c r="V55" s="108">
        <v>42675</v>
      </c>
      <c r="W55" s="109">
        <f t="shared" si="0"/>
        <v>3.2142417184315661</v>
      </c>
      <c r="X55" s="109">
        <f t="shared" si="1"/>
        <v>-20.138152401126533</v>
      </c>
      <c r="Y55" s="109">
        <f t="shared" si="2"/>
        <v>4.828907075477133</v>
      </c>
      <c r="Z55" s="109">
        <f t="shared" si="3"/>
        <v>0.88528322736584641</v>
      </c>
      <c r="AA55" s="109">
        <f t="shared" si="4"/>
        <v>-2.1927453672560091</v>
      </c>
      <c r="AB55" s="109">
        <f t="shared" si="5"/>
        <v>5.4626009554595356</v>
      </c>
      <c r="AC55" s="109">
        <f t="shared" si="6"/>
        <v>0.11430536980823547</v>
      </c>
      <c r="AD55" s="109">
        <f t="shared" si="7"/>
        <v>3.0462251100918536</v>
      </c>
      <c r="AE55" s="109">
        <f t="shared" si="8"/>
        <v>3.1643652852379773</v>
      </c>
      <c r="AF55" s="109">
        <f t="shared" si="9"/>
        <v>9.4874016736035287</v>
      </c>
      <c r="AG55" s="109">
        <f t="shared" si="10"/>
        <v>4.2612879034268332</v>
      </c>
      <c r="AH55" s="109">
        <f t="shared" si="11"/>
        <v>4.6102575599113322</v>
      </c>
      <c r="AI55" s="109">
        <f t="shared" si="12"/>
        <v>-0.89730486802757525</v>
      </c>
      <c r="AJ55" s="109">
        <f t="shared" si="13"/>
        <v>2.9405412846605685</v>
      </c>
      <c r="AK55" s="109">
        <f t="shared" si="14"/>
        <v>0.60144970115774754</v>
      </c>
      <c r="AL55" s="109">
        <f t="shared" si="15"/>
        <v>-1.2077156339449431</v>
      </c>
      <c r="AM55" s="109">
        <f t="shared" si="16"/>
        <v>5.7368937098898556</v>
      </c>
      <c r="AN55" s="109">
        <f t="shared" si="17"/>
        <v>4.7817082281249839</v>
      </c>
      <c r="AO55" s="109">
        <f t="shared" si="18"/>
        <v>3.1902533904386132</v>
      </c>
      <c r="AP55" s="71"/>
      <c r="AQ55" s="71"/>
      <c r="AR55" s="72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M55" s="72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</row>
    <row r="56" spans="1:84" s="74" customFormat="1" ht="21" x14ac:dyDescent="0.45">
      <c r="A56" s="110">
        <v>42705</v>
      </c>
      <c r="B56" s="111">
        <v>112.92687314338606</v>
      </c>
      <c r="C56" s="111">
        <v>159.00546981462944</v>
      </c>
      <c r="D56" s="111">
        <v>121.5422307367887</v>
      </c>
      <c r="E56" s="111">
        <v>122.36462924003726</v>
      </c>
      <c r="F56" s="111">
        <v>118.75789123439861</v>
      </c>
      <c r="G56" s="111">
        <v>119.62798191916772</v>
      </c>
      <c r="H56" s="111">
        <v>127.69801351182169</v>
      </c>
      <c r="I56" s="111">
        <v>140.9015372337968</v>
      </c>
      <c r="J56" s="111">
        <v>138.08537672335731</v>
      </c>
      <c r="K56" s="111">
        <v>129.36085369867058</v>
      </c>
      <c r="L56" s="111">
        <v>116.62772861608627</v>
      </c>
      <c r="M56" s="111">
        <v>128.40106983192175</v>
      </c>
      <c r="N56" s="111">
        <v>132.8492396594348</v>
      </c>
      <c r="O56" s="111">
        <v>112.8318438016306</v>
      </c>
      <c r="P56" s="111">
        <v>97.676839964094512</v>
      </c>
      <c r="Q56" s="111">
        <v>124.0834030768149</v>
      </c>
      <c r="R56" s="111">
        <v>109.26440603591853</v>
      </c>
      <c r="S56" s="111">
        <v>120.26304423202286</v>
      </c>
      <c r="T56" s="111">
        <v>120.64223593253556</v>
      </c>
      <c r="U56" s="71"/>
      <c r="V56" s="110">
        <v>42705</v>
      </c>
      <c r="W56" s="111">
        <f t="shared" si="0"/>
        <v>2.301251337843027</v>
      </c>
      <c r="X56" s="111">
        <f t="shared" si="1"/>
        <v>18.136306910308235</v>
      </c>
      <c r="Y56" s="111">
        <f t="shared" si="2"/>
        <v>4.4556374799163336</v>
      </c>
      <c r="Z56" s="111">
        <f t="shared" si="3"/>
        <v>-3.894102783170311</v>
      </c>
      <c r="AA56" s="111">
        <f t="shared" si="4"/>
        <v>-0.85809936259190067</v>
      </c>
      <c r="AB56" s="111">
        <f t="shared" si="5"/>
        <v>7.7960825285123576</v>
      </c>
      <c r="AC56" s="111">
        <f t="shared" si="6"/>
        <v>3.3530767239894743</v>
      </c>
      <c r="AD56" s="111">
        <f t="shared" si="7"/>
        <v>5.278562582128643</v>
      </c>
      <c r="AE56" s="111">
        <f t="shared" si="8"/>
        <v>5.6403326110084464</v>
      </c>
      <c r="AF56" s="111">
        <f t="shared" si="9"/>
        <v>4.650366088428143</v>
      </c>
      <c r="AG56" s="111">
        <f t="shared" si="10"/>
        <v>4.9772152157859182</v>
      </c>
      <c r="AH56" s="111">
        <f t="shared" si="11"/>
        <v>7.4873932542026438</v>
      </c>
      <c r="AI56" s="111">
        <f t="shared" si="12"/>
        <v>7.3215980132465717</v>
      </c>
      <c r="AJ56" s="111">
        <f t="shared" si="13"/>
        <v>3.8698895592337692</v>
      </c>
      <c r="AK56" s="111">
        <f t="shared" si="14"/>
        <v>0.69631998404784667</v>
      </c>
      <c r="AL56" s="111">
        <f t="shared" si="15"/>
        <v>2.7706788341942854</v>
      </c>
      <c r="AM56" s="111">
        <f t="shared" si="16"/>
        <v>4.111159386048584</v>
      </c>
      <c r="AN56" s="111">
        <f t="shared" si="17"/>
        <v>6.2208179198413092</v>
      </c>
      <c r="AO56" s="111">
        <f t="shared" si="18"/>
        <v>4.6923756288077385</v>
      </c>
      <c r="AP56" s="71"/>
      <c r="AQ56" s="71"/>
      <c r="AR56" s="72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M56" s="72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</row>
    <row r="57" spans="1:84" s="74" customFormat="1" ht="21" x14ac:dyDescent="0.45">
      <c r="A57" s="77">
        <v>42736</v>
      </c>
      <c r="B57" s="78">
        <v>115.1861248033252</v>
      </c>
      <c r="C57" s="78">
        <v>151.17694859540927</v>
      </c>
      <c r="D57" s="78">
        <v>115.85047655345861</v>
      </c>
      <c r="E57" s="78">
        <v>116.97929530774671</v>
      </c>
      <c r="F57" s="78">
        <v>107.13606174418287</v>
      </c>
      <c r="G57" s="78">
        <v>114.56573505665305</v>
      </c>
      <c r="H57" s="78">
        <v>116.97765990341641</v>
      </c>
      <c r="I57" s="78">
        <v>112.49660169716989</v>
      </c>
      <c r="J57" s="78">
        <v>113.53015301916471</v>
      </c>
      <c r="K57" s="78">
        <v>139.7801949429531</v>
      </c>
      <c r="L57" s="78">
        <v>114.62862757292649</v>
      </c>
      <c r="M57" s="78">
        <v>107.82137704941104</v>
      </c>
      <c r="N57" s="78">
        <v>113.19025883293631</v>
      </c>
      <c r="O57" s="78">
        <v>109.74968108259593</v>
      </c>
      <c r="P57" s="78">
        <v>106.02534196435829</v>
      </c>
      <c r="Q57" s="78">
        <v>120.19143033575703</v>
      </c>
      <c r="R57" s="78">
        <v>113.56182392962525</v>
      </c>
      <c r="S57" s="78">
        <v>119.41101263839268</v>
      </c>
      <c r="T57" s="78">
        <v>115.4066242647195</v>
      </c>
      <c r="U57" s="71"/>
      <c r="V57" s="77">
        <v>42736</v>
      </c>
      <c r="W57" s="78">
        <f t="shared" si="0"/>
        <v>3.6340281054740018</v>
      </c>
      <c r="X57" s="78">
        <f t="shared" si="1"/>
        <v>18.020260381695991</v>
      </c>
      <c r="Y57" s="78">
        <f t="shared" si="2"/>
        <v>4.1808745780927978</v>
      </c>
      <c r="Z57" s="78">
        <f t="shared" si="3"/>
        <v>4.8763195357903726</v>
      </c>
      <c r="AA57" s="78">
        <f t="shared" si="4"/>
        <v>6.2828611769575815</v>
      </c>
      <c r="AB57" s="78">
        <f t="shared" si="5"/>
        <v>6.9732348100034898</v>
      </c>
      <c r="AC57" s="78">
        <f t="shared" si="6"/>
        <v>9.0769361927251992</v>
      </c>
      <c r="AD57" s="78">
        <f t="shared" si="7"/>
        <v>2.7855838161611643</v>
      </c>
      <c r="AE57" s="78">
        <f t="shared" si="8"/>
        <v>3.7728702219198169</v>
      </c>
      <c r="AF57" s="78">
        <f t="shared" si="9"/>
        <v>10.979603797440404</v>
      </c>
      <c r="AG57" s="78">
        <f t="shared" si="10"/>
        <v>4.5435693873290006</v>
      </c>
      <c r="AH57" s="78">
        <f t="shared" si="11"/>
        <v>3.9454451406228657</v>
      </c>
      <c r="AI57" s="78">
        <f t="shared" si="12"/>
        <v>4.2369964755266665E-2</v>
      </c>
      <c r="AJ57" s="78">
        <f t="shared" si="13"/>
        <v>2.8300153275988578</v>
      </c>
      <c r="AK57" s="78">
        <f t="shared" si="14"/>
        <v>1.4606224943366044</v>
      </c>
      <c r="AL57" s="78">
        <f t="shared" si="15"/>
        <v>6.1291288362956351</v>
      </c>
      <c r="AM57" s="78">
        <f t="shared" si="16"/>
        <v>8.4790177084012726</v>
      </c>
      <c r="AN57" s="78">
        <f t="shared" si="17"/>
        <v>5.4035931126998378</v>
      </c>
      <c r="AO57" s="78">
        <f t="shared" si="18"/>
        <v>5.1622807200606928</v>
      </c>
      <c r="AP57" s="71"/>
      <c r="AQ57" s="71"/>
      <c r="AR57" s="7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M57" s="72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</row>
    <row r="58" spans="1:84" s="74" customFormat="1" ht="21" x14ac:dyDescent="0.45">
      <c r="A58" s="69">
        <v>42767</v>
      </c>
      <c r="B58" s="70">
        <v>119.23146560972548</v>
      </c>
      <c r="C58" s="70">
        <v>132.66351851636028</v>
      </c>
      <c r="D58" s="70">
        <v>113.10532409837543</v>
      </c>
      <c r="E58" s="70">
        <v>109.93053477105032</v>
      </c>
      <c r="F58" s="70">
        <v>108.44163682489943</v>
      </c>
      <c r="G58" s="70">
        <v>111.25966460622935</v>
      </c>
      <c r="H58" s="70">
        <v>113.085234518569</v>
      </c>
      <c r="I58" s="70">
        <v>104.81672823468058</v>
      </c>
      <c r="J58" s="70">
        <v>110.2724893089549</v>
      </c>
      <c r="K58" s="70">
        <v>121.54940125708885</v>
      </c>
      <c r="L58" s="70">
        <v>114.13141297016948</v>
      </c>
      <c r="M58" s="70">
        <v>109.04485857317853</v>
      </c>
      <c r="N58" s="70">
        <v>113.57425030369073</v>
      </c>
      <c r="O58" s="70">
        <v>114.24938359201768</v>
      </c>
      <c r="P58" s="70">
        <v>124.55899295431399</v>
      </c>
      <c r="Q58" s="70">
        <v>121.87237234160523</v>
      </c>
      <c r="R58" s="70">
        <v>111.00525781373493</v>
      </c>
      <c r="S58" s="70">
        <v>116.41691328968851</v>
      </c>
      <c r="T58" s="70">
        <v>114.31093666242703</v>
      </c>
      <c r="U58" s="71"/>
      <c r="V58" s="69">
        <v>42767</v>
      </c>
      <c r="W58" s="70">
        <f t="shared" si="0"/>
        <v>5.84227835385893</v>
      </c>
      <c r="X58" s="70">
        <f t="shared" si="1"/>
        <v>-14.469260197190508</v>
      </c>
      <c r="Y58" s="70">
        <f t="shared" si="2"/>
        <v>4.0122744364115164</v>
      </c>
      <c r="Z58" s="70">
        <f t="shared" si="3"/>
        <v>7.2006585621890622</v>
      </c>
      <c r="AA58" s="70">
        <f t="shared" si="4"/>
        <v>4.5903698805634292</v>
      </c>
      <c r="AB58" s="70">
        <f t="shared" si="5"/>
        <v>5.3631643253003034</v>
      </c>
      <c r="AC58" s="70">
        <f t="shared" si="6"/>
        <v>7.1492362210694722</v>
      </c>
      <c r="AD58" s="70">
        <f t="shared" si="7"/>
        <v>3.5318822874021265</v>
      </c>
      <c r="AE58" s="70">
        <f t="shared" si="8"/>
        <v>5.8288295799804786</v>
      </c>
      <c r="AF58" s="70">
        <f t="shared" si="9"/>
        <v>7.1604283432851616</v>
      </c>
      <c r="AG58" s="70">
        <f t="shared" si="10"/>
        <v>4.1130033909031027</v>
      </c>
      <c r="AH58" s="70">
        <f t="shared" si="11"/>
        <v>7.483625907553531</v>
      </c>
      <c r="AI58" s="70">
        <f t="shared" si="12"/>
        <v>2.1451946243650468</v>
      </c>
      <c r="AJ58" s="70">
        <f t="shared" si="13"/>
        <v>4.3119522179658958</v>
      </c>
      <c r="AK58" s="70">
        <f t="shared" si="14"/>
        <v>1.4288588432143712</v>
      </c>
      <c r="AL58" s="70">
        <f t="shared" si="15"/>
        <v>1.88171508475574</v>
      </c>
      <c r="AM58" s="70">
        <f t="shared" si="16"/>
        <v>6.4006870348986382</v>
      </c>
      <c r="AN58" s="70">
        <f t="shared" si="17"/>
        <v>3.2716073241510202</v>
      </c>
      <c r="AO58" s="70">
        <f t="shared" si="18"/>
        <v>4.4577739972586699</v>
      </c>
      <c r="AP58" s="71"/>
      <c r="AQ58" s="71"/>
      <c r="AR58" s="72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</row>
    <row r="59" spans="1:84" s="74" customFormat="1" ht="21" x14ac:dyDescent="0.45">
      <c r="A59" s="69">
        <v>42795</v>
      </c>
      <c r="B59" s="70">
        <v>125.29549300192288</v>
      </c>
      <c r="C59" s="70">
        <v>143.17457010794305</v>
      </c>
      <c r="D59" s="70">
        <v>119.63958012511669</v>
      </c>
      <c r="E59" s="70">
        <v>115.81246963108487</v>
      </c>
      <c r="F59" s="70">
        <v>103.97657518724907</v>
      </c>
      <c r="G59" s="70">
        <v>112.69166742519982</v>
      </c>
      <c r="H59" s="70">
        <v>116.56398485555073</v>
      </c>
      <c r="I59" s="70">
        <v>115.92265924114768</v>
      </c>
      <c r="J59" s="70">
        <v>116.90889969286523</v>
      </c>
      <c r="K59" s="70">
        <v>124.74064573937609</v>
      </c>
      <c r="L59" s="70">
        <v>115.4104919531236</v>
      </c>
      <c r="M59" s="70">
        <v>114.63466228561244</v>
      </c>
      <c r="N59" s="70">
        <v>120.43779966817453</v>
      </c>
      <c r="O59" s="70">
        <v>114.70747659598437</v>
      </c>
      <c r="P59" s="70">
        <v>125.61462514027927</v>
      </c>
      <c r="Q59" s="70">
        <v>126.67640084643863</v>
      </c>
      <c r="R59" s="70">
        <v>121.15062205312208</v>
      </c>
      <c r="S59" s="70">
        <v>117.85046832393125</v>
      </c>
      <c r="T59" s="70">
        <v>118.08108831168568</v>
      </c>
      <c r="U59" s="71"/>
      <c r="V59" s="69">
        <v>42795</v>
      </c>
      <c r="W59" s="70">
        <f t="shared" si="0"/>
        <v>4.289109407030395</v>
      </c>
      <c r="X59" s="70">
        <f t="shared" si="1"/>
        <v>-8.4408416767416981</v>
      </c>
      <c r="Y59" s="70">
        <f t="shared" si="2"/>
        <v>7.0315147836093956</v>
      </c>
      <c r="Z59" s="70">
        <f t="shared" si="3"/>
        <v>6.5253634898688091</v>
      </c>
      <c r="AA59" s="70">
        <f t="shared" si="4"/>
        <v>3.5440348907428643</v>
      </c>
      <c r="AB59" s="70">
        <f t="shared" si="5"/>
        <v>3.7019858671466466</v>
      </c>
      <c r="AC59" s="70">
        <f t="shared" si="6"/>
        <v>8.0647511539434049</v>
      </c>
      <c r="AD59" s="70">
        <f t="shared" si="7"/>
        <v>0.99517144209882247</v>
      </c>
      <c r="AE59" s="70">
        <f t="shared" si="8"/>
        <v>10.467903764831092</v>
      </c>
      <c r="AF59" s="70">
        <f t="shared" si="9"/>
        <v>-0.10049930114517736</v>
      </c>
      <c r="AG59" s="70">
        <f t="shared" si="10"/>
        <v>3.99774259451479</v>
      </c>
      <c r="AH59" s="70">
        <f t="shared" si="11"/>
        <v>10.056980386743049</v>
      </c>
      <c r="AI59" s="70">
        <f t="shared" si="12"/>
        <v>4.062605056290792</v>
      </c>
      <c r="AJ59" s="70">
        <f t="shared" si="13"/>
        <v>3.4526989554113783</v>
      </c>
      <c r="AK59" s="70">
        <f t="shared" si="14"/>
        <v>2.2719662252949746</v>
      </c>
      <c r="AL59" s="70">
        <f t="shared" si="15"/>
        <v>4.8285526540721406</v>
      </c>
      <c r="AM59" s="70">
        <f t="shared" si="16"/>
        <v>8.8517537187197348</v>
      </c>
      <c r="AN59" s="70">
        <f t="shared" si="17"/>
        <v>2.6216450803236313</v>
      </c>
      <c r="AO59" s="70">
        <f t="shared" si="18"/>
        <v>4.5409811904492301</v>
      </c>
      <c r="AP59" s="71"/>
      <c r="AQ59" s="71"/>
      <c r="AR59" s="72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M59" s="72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</row>
    <row r="60" spans="1:84" s="74" customFormat="1" ht="21" x14ac:dyDescent="0.45">
      <c r="A60" s="69">
        <v>42826</v>
      </c>
      <c r="B60" s="70">
        <v>112.53056575174088</v>
      </c>
      <c r="C60" s="70">
        <v>116.55292670150911</v>
      </c>
      <c r="D60" s="70">
        <v>114.57717929892651</v>
      </c>
      <c r="E60" s="70">
        <v>110.04479108350534</v>
      </c>
      <c r="F60" s="70">
        <v>106.30490237898297</v>
      </c>
      <c r="G60" s="70">
        <v>112.65359508846115</v>
      </c>
      <c r="H60" s="70">
        <v>116.60170008359314</v>
      </c>
      <c r="I60" s="70">
        <v>125.02109606641665</v>
      </c>
      <c r="J60" s="70">
        <v>111.13864908509979</v>
      </c>
      <c r="K60" s="70">
        <v>126.22529405477464</v>
      </c>
      <c r="L60" s="70">
        <v>115.76903504636304</v>
      </c>
      <c r="M60" s="70">
        <v>117.06797557566557</v>
      </c>
      <c r="N60" s="70">
        <v>115.17257947696702</v>
      </c>
      <c r="O60" s="70">
        <v>113.63962242592633</v>
      </c>
      <c r="P60" s="70">
        <v>110.00889306939321</v>
      </c>
      <c r="Q60" s="70">
        <v>120.35685303969252</v>
      </c>
      <c r="R60" s="70">
        <v>116.05586312112091</v>
      </c>
      <c r="S60" s="70">
        <v>118.11726242805649</v>
      </c>
      <c r="T60" s="70">
        <v>114.68570451524107</v>
      </c>
      <c r="U60" s="71"/>
      <c r="V60" s="69">
        <v>42826</v>
      </c>
      <c r="W60" s="70">
        <f t="shared" si="0"/>
        <v>1.1903548572246763</v>
      </c>
      <c r="X60" s="70">
        <f t="shared" si="1"/>
        <v>-9.2741198394116253</v>
      </c>
      <c r="Y60" s="70">
        <f t="shared" si="2"/>
        <v>0.34758161446990243</v>
      </c>
      <c r="Z60" s="70">
        <f t="shared" si="3"/>
        <v>-2.9547117438266213</v>
      </c>
      <c r="AA60" s="70">
        <f t="shared" si="4"/>
        <v>2.2597349588793918</v>
      </c>
      <c r="AB60" s="70">
        <f t="shared" si="5"/>
        <v>1.3676978895822884</v>
      </c>
      <c r="AC60" s="70">
        <f t="shared" si="6"/>
        <v>3.9718964770854939</v>
      </c>
      <c r="AD60" s="70">
        <f t="shared" si="7"/>
        <v>14.022358685283635</v>
      </c>
      <c r="AE60" s="70">
        <f t="shared" si="8"/>
        <v>2.0768934659921996</v>
      </c>
      <c r="AF60" s="70">
        <f t="shared" si="9"/>
        <v>7.9624295520838615</v>
      </c>
      <c r="AG60" s="70">
        <f t="shared" si="10"/>
        <v>3.5808585115152169</v>
      </c>
      <c r="AH60" s="70">
        <f t="shared" si="11"/>
        <v>4.8571224503023416</v>
      </c>
      <c r="AI60" s="70">
        <f t="shared" si="12"/>
        <v>-4.8649478500379928E-2</v>
      </c>
      <c r="AJ60" s="70">
        <f t="shared" si="13"/>
        <v>4.3843621336059329</v>
      </c>
      <c r="AK60" s="70">
        <f t="shared" si="14"/>
        <v>1.9035447767118399</v>
      </c>
      <c r="AL60" s="70">
        <f t="shared" si="15"/>
        <v>-0.86955536501022834</v>
      </c>
      <c r="AM60" s="70">
        <f t="shared" si="16"/>
        <v>2.5694534298464191</v>
      </c>
      <c r="AN60" s="70">
        <f t="shared" si="17"/>
        <v>2.5410332439182497</v>
      </c>
      <c r="AO60" s="70">
        <f t="shared" si="18"/>
        <v>2.1406538907647246</v>
      </c>
      <c r="AP60" s="71"/>
      <c r="AQ60" s="71"/>
      <c r="AR60" s="72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M60" s="72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</row>
    <row r="61" spans="1:84" s="74" customFormat="1" ht="21" x14ac:dyDescent="0.45">
      <c r="A61" s="69">
        <v>42856</v>
      </c>
      <c r="B61" s="70">
        <v>107.46104114815573</v>
      </c>
      <c r="C61" s="70">
        <v>178.30068149683353</v>
      </c>
      <c r="D61" s="70">
        <v>112.78398630498876</v>
      </c>
      <c r="E61" s="70">
        <v>107.68778331720907</v>
      </c>
      <c r="F61" s="70">
        <v>111.51919663690911</v>
      </c>
      <c r="G61" s="70">
        <v>110.68941299786977</v>
      </c>
      <c r="H61" s="70">
        <v>114.44327409630267</v>
      </c>
      <c r="I61" s="70">
        <v>119.1551619333685</v>
      </c>
      <c r="J61" s="70">
        <v>114.55910410418078</v>
      </c>
      <c r="K61" s="70">
        <v>123.83306717089685</v>
      </c>
      <c r="L61" s="70">
        <v>115.89643192648336</v>
      </c>
      <c r="M61" s="70">
        <v>110.78121468546983</v>
      </c>
      <c r="N61" s="70">
        <v>112.20951095979872</v>
      </c>
      <c r="O61" s="70">
        <v>113.03991134992698</v>
      </c>
      <c r="P61" s="70">
        <v>102.78240189193775</v>
      </c>
      <c r="Q61" s="70">
        <v>132.57350287065188</v>
      </c>
      <c r="R61" s="70">
        <v>118.15717973000731</v>
      </c>
      <c r="S61" s="70">
        <v>116.25771552251736</v>
      </c>
      <c r="T61" s="70">
        <v>113.71855264399299</v>
      </c>
      <c r="U61" s="71"/>
      <c r="V61" s="69">
        <v>42856</v>
      </c>
      <c r="W61" s="70">
        <f t="shared" si="0"/>
        <v>2.4690784289489471</v>
      </c>
      <c r="X61" s="70">
        <f t="shared" si="1"/>
        <v>43.635507950010975</v>
      </c>
      <c r="Y61" s="70">
        <f t="shared" si="2"/>
        <v>-1.1466245534934529</v>
      </c>
      <c r="Z61" s="70">
        <f t="shared" si="3"/>
        <v>-1.0827401772516794</v>
      </c>
      <c r="AA61" s="70">
        <f t="shared" si="4"/>
        <v>2.517743155026622</v>
      </c>
      <c r="AB61" s="70">
        <f t="shared" si="5"/>
        <v>0.66037659242942937</v>
      </c>
      <c r="AC61" s="70">
        <f t="shared" si="6"/>
        <v>0.83624678975162681</v>
      </c>
      <c r="AD61" s="70">
        <f t="shared" si="7"/>
        <v>2.4670105257863213</v>
      </c>
      <c r="AE61" s="70">
        <f t="shared" si="8"/>
        <v>2.1757708454816367</v>
      </c>
      <c r="AF61" s="70">
        <f t="shared" si="9"/>
        <v>6.2062704285133634</v>
      </c>
      <c r="AG61" s="70">
        <f t="shared" si="10"/>
        <v>3.3886382944264426</v>
      </c>
      <c r="AH61" s="70">
        <f t="shared" si="11"/>
        <v>4.9587965568535566</v>
      </c>
      <c r="AI61" s="70">
        <f t="shared" si="12"/>
        <v>1.7384974791400083</v>
      </c>
      <c r="AJ61" s="70">
        <f t="shared" si="13"/>
        <v>3.2278691447905601</v>
      </c>
      <c r="AK61" s="70">
        <f t="shared" si="14"/>
        <v>1.9011887095357025</v>
      </c>
      <c r="AL61" s="70">
        <f t="shared" si="15"/>
        <v>11.405346327316664</v>
      </c>
      <c r="AM61" s="70">
        <f t="shared" si="16"/>
        <v>4.1459197539033426</v>
      </c>
      <c r="AN61" s="70">
        <f t="shared" si="17"/>
        <v>2.3369400691636883</v>
      </c>
      <c r="AO61" s="70">
        <f t="shared" si="18"/>
        <v>2.3434672860776402</v>
      </c>
      <c r="AP61" s="71"/>
      <c r="AQ61" s="71"/>
      <c r="AR61" s="72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M61" s="72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</row>
    <row r="62" spans="1:84" s="74" customFormat="1" ht="21" x14ac:dyDescent="0.45">
      <c r="A62" s="69">
        <v>42887</v>
      </c>
      <c r="B62" s="70">
        <v>103.43585862768956</v>
      </c>
      <c r="C62" s="70">
        <v>83.056578924740279</v>
      </c>
      <c r="D62" s="70">
        <v>110.5057088238608</v>
      </c>
      <c r="E62" s="70">
        <v>117.00939057849374</v>
      </c>
      <c r="F62" s="70">
        <v>107.86176280339131</v>
      </c>
      <c r="G62" s="70">
        <v>109.84874569239814</v>
      </c>
      <c r="H62" s="70">
        <v>112.11830340878792</v>
      </c>
      <c r="I62" s="70">
        <v>120.3876669939181</v>
      </c>
      <c r="J62" s="70">
        <v>115.0719596228713</v>
      </c>
      <c r="K62" s="70">
        <v>123.79132047024254</v>
      </c>
      <c r="L62" s="70">
        <v>116.04778904577071</v>
      </c>
      <c r="M62" s="70">
        <v>106.16067354226908</v>
      </c>
      <c r="N62" s="70">
        <v>108.66139239137239</v>
      </c>
      <c r="O62" s="70">
        <v>113.3074314447307</v>
      </c>
      <c r="P62" s="70">
        <v>102.82204286937154</v>
      </c>
      <c r="Q62" s="70">
        <v>126.08285718126828</v>
      </c>
      <c r="R62" s="70">
        <v>116.34549326695907</v>
      </c>
      <c r="S62" s="70">
        <v>116.17784325673897</v>
      </c>
      <c r="T62" s="70">
        <v>111.64434512692786</v>
      </c>
      <c r="U62" s="71"/>
      <c r="V62" s="69">
        <v>42887</v>
      </c>
      <c r="W62" s="70">
        <f t="shared" si="0"/>
        <v>3.9191334742208994</v>
      </c>
      <c r="X62" s="70">
        <f t="shared" si="1"/>
        <v>-48.557837608885279</v>
      </c>
      <c r="Y62" s="70">
        <f t="shared" si="2"/>
        <v>4.7866736629913476</v>
      </c>
      <c r="Z62" s="70">
        <f t="shared" si="3"/>
        <v>13.485907822039664</v>
      </c>
      <c r="AA62" s="70">
        <f t="shared" si="4"/>
        <v>3.9746366937713162</v>
      </c>
      <c r="AB62" s="70">
        <f t="shared" si="5"/>
        <v>1.7980056406907181</v>
      </c>
      <c r="AC62" s="70">
        <f t="shared" si="6"/>
        <v>2.8996545850636011</v>
      </c>
      <c r="AD62" s="70">
        <f t="shared" si="7"/>
        <v>7.7413296881695146</v>
      </c>
      <c r="AE62" s="70">
        <f t="shared" si="8"/>
        <v>4.4418257239406671</v>
      </c>
      <c r="AF62" s="70">
        <f t="shared" si="9"/>
        <v>-0.12505326333149469</v>
      </c>
      <c r="AG62" s="70">
        <f t="shared" si="10"/>
        <v>3.6416082937655148</v>
      </c>
      <c r="AH62" s="70">
        <f t="shared" si="11"/>
        <v>5.4666259424619454</v>
      </c>
      <c r="AI62" s="70">
        <f t="shared" si="12"/>
        <v>3.5101962844099859</v>
      </c>
      <c r="AJ62" s="70">
        <f t="shared" si="13"/>
        <v>3.2899604252217785</v>
      </c>
      <c r="AK62" s="70">
        <f t="shared" si="14"/>
        <v>1.6529193815285339</v>
      </c>
      <c r="AL62" s="70">
        <f t="shared" si="15"/>
        <v>2.4810341602323831</v>
      </c>
      <c r="AM62" s="70">
        <f t="shared" si="16"/>
        <v>2.3756593840381868</v>
      </c>
      <c r="AN62" s="70">
        <f t="shared" si="17"/>
        <v>4.8423815576438898</v>
      </c>
      <c r="AO62" s="70">
        <f t="shared" si="18"/>
        <v>2.9999873238109274</v>
      </c>
      <c r="AP62" s="71"/>
      <c r="AQ62" s="71"/>
      <c r="AR62" s="72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M62" s="72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</row>
    <row r="63" spans="1:84" s="74" customFormat="1" ht="21" x14ac:dyDescent="0.45">
      <c r="A63" s="69">
        <v>42917</v>
      </c>
      <c r="B63" s="70">
        <v>103.49469724022471</v>
      </c>
      <c r="C63" s="70">
        <v>60.779311072159977</v>
      </c>
      <c r="D63" s="70">
        <v>113.49052032609194</v>
      </c>
      <c r="E63" s="70">
        <v>118.33793632059555</v>
      </c>
      <c r="F63" s="70">
        <v>115.82164617884428</v>
      </c>
      <c r="G63" s="70">
        <v>111.60188149044708</v>
      </c>
      <c r="H63" s="70">
        <v>111.44979259590322</v>
      </c>
      <c r="I63" s="70">
        <v>131.41757351283414</v>
      </c>
      <c r="J63" s="70">
        <v>117.33113678562218</v>
      </c>
      <c r="K63" s="70">
        <v>125.83866432772031</v>
      </c>
      <c r="L63" s="70">
        <v>116.7948979235921</v>
      </c>
      <c r="M63" s="70">
        <v>110.42629629071625</v>
      </c>
      <c r="N63" s="70">
        <v>107.58535711979499</v>
      </c>
      <c r="O63" s="70">
        <v>113.93687467139179</v>
      </c>
      <c r="P63" s="70">
        <v>111.9066322117439</v>
      </c>
      <c r="Q63" s="70">
        <v>128.74716566205905</v>
      </c>
      <c r="R63" s="70">
        <v>115.98655504752904</v>
      </c>
      <c r="S63" s="70">
        <v>117.36938329300166</v>
      </c>
      <c r="T63" s="70">
        <v>113.83906078322032</v>
      </c>
      <c r="U63" s="71"/>
      <c r="V63" s="69">
        <v>42917</v>
      </c>
      <c r="W63" s="70">
        <f t="shared" si="0"/>
        <v>4.3854088386549535</v>
      </c>
      <c r="X63" s="70">
        <f t="shared" si="1"/>
        <v>-51.239125142174366</v>
      </c>
      <c r="Y63" s="70">
        <f t="shared" si="2"/>
        <v>4.5839880813514355</v>
      </c>
      <c r="Z63" s="70">
        <f t="shared" si="3"/>
        <v>12.070394608320242</v>
      </c>
      <c r="AA63" s="70">
        <f t="shared" si="4"/>
        <v>8.8550935640317618</v>
      </c>
      <c r="AB63" s="70">
        <f t="shared" si="5"/>
        <v>3.4382986103087347</v>
      </c>
      <c r="AC63" s="70">
        <f t="shared" si="6"/>
        <v>3.0793236790890575</v>
      </c>
      <c r="AD63" s="70">
        <f t="shared" si="7"/>
        <v>4.4755935303506078</v>
      </c>
      <c r="AE63" s="70">
        <f t="shared" si="8"/>
        <v>8.0977822200336504</v>
      </c>
      <c r="AF63" s="70">
        <f t="shared" si="9"/>
        <v>7.7247391949017015</v>
      </c>
      <c r="AG63" s="70">
        <f t="shared" si="10"/>
        <v>4.0026939382968436</v>
      </c>
      <c r="AH63" s="70">
        <f t="shared" si="11"/>
        <v>5.2563609920786689</v>
      </c>
      <c r="AI63" s="70">
        <f t="shared" si="12"/>
        <v>3.0676838074425774</v>
      </c>
      <c r="AJ63" s="70">
        <f t="shared" si="13"/>
        <v>3.9557960439604756</v>
      </c>
      <c r="AK63" s="70">
        <f t="shared" si="14"/>
        <v>1.4141512320421583</v>
      </c>
      <c r="AL63" s="70">
        <f t="shared" si="15"/>
        <v>-1.8013289444150899</v>
      </c>
      <c r="AM63" s="70">
        <f t="shared" si="16"/>
        <v>3.8086751553728817</v>
      </c>
      <c r="AN63" s="70">
        <f t="shared" si="17"/>
        <v>6.5380622214648838</v>
      </c>
      <c r="AO63" s="70">
        <f t="shared" si="18"/>
        <v>4.1059439603233727</v>
      </c>
      <c r="AP63" s="71"/>
      <c r="AQ63" s="71"/>
      <c r="AR63" s="72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M63" s="72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</row>
    <row r="64" spans="1:84" s="74" customFormat="1" ht="21" x14ac:dyDescent="0.45">
      <c r="A64" s="69">
        <v>42948</v>
      </c>
      <c r="B64" s="70">
        <v>106.77087889390735</v>
      </c>
      <c r="C64" s="70">
        <v>65.151410385921324</v>
      </c>
      <c r="D64" s="70">
        <v>109.23800085391964</v>
      </c>
      <c r="E64" s="70">
        <v>118.87994026888329</v>
      </c>
      <c r="F64" s="70">
        <v>121.78663249576257</v>
      </c>
      <c r="G64" s="70">
        <v>113.94534462017397</v>
      </c>
      <c r="H64" s="70">
        <v>113.23258541112806</v>
      </c>
      <c r="I64" s="70">
        <v>120.00632219000367</v>
      </c>
      <c r="J64" s="70">
        <v>115.49350474221798</v>
      </c>
      <c r="K64" s="70">
        <v>122.51094197147897</v>
      </c>
      <c r="L64" s="70">
        <v>117.18909740758599</v>
      </c>
      <c r="M64" s="70">
        <v>108.20924139596487</v>
      </c>
      <c r="N64" s="70">
        <v>106.48024215012134</v>
      </c>
      <c r="O64" s="70">
        <v>114.02306650320361</v>
      </c>
      <c r="P64" s="70">
        <v>112.5506199278018</v>
      </c>
      <c r="Q64" s="70">
        <v>130.64702992382732</v>
      </c>
      <c r="R64" s="70">
        <v>115.75864007600622</v>
      </c>
      <c r="S64" s="70">
        <v>117.19250093555907</v>
      </c>
      <c r="T64" s="70">
        <v>113.89820229857553</v>
      </c>
      <c r="U64" s="71"/>
      <c r="V64" s="69">
        <v>42948</v>
      </c>
      <c r="W64" s="70">
        <f t="shared" si="0"/>
        <v>2.2977052596270084</v>
      </c>
      <c r="X64" s="70">
        <f t="shared" si="1"/>
        <v>-57.053790916398746</v>
      </c>
      <c r="Y64" s="70">
        <f t="shared" si="2"/>
        <v>2.8681718442861097</v>
      </c>
      <c r="Z64" s="70">
        <f t="shared" si="3"/>
        <v>8.8827567452566001</v>
      </c>
      <c r="AA64" s="70">
        <f t="shared" si="4"/>
        <v>10.105456690427189</v>
      </c>
      <c r="AB64" s="70">
        <f t="shared" si="5"/>
        <v>3.6138825846499429</v>
      </c>
      <c r="AC64" s="70">
        <f t="shared" si="6"/>
        <v>1.867324439778443</v>
      </c>
      <c r="AD64" s="70">
        <f t="shared" si="7"/>
        <v>5.7425548344993871</v>
      </c>
      <c r="AE64" s="70">
        <f t="shared" si="8"/>
        <v>5.2644251559587758</v>
      </c>
      <c r="AF64" s="70">
        <f t="shared" si="9"/>
        <v>6.707852358910074</v>
      </c>
      <c r="AG64" s="70">
        <f t="shared" si="10"/>
        <v>3.9687806294356136</v>
      </c>
      <c r="AH64" s="70">
        <f t="shared" si="11"/>
        <v>3.9953114136518764</v>
      </c>
      <c r="AI64" s="70">
        <f t="shared" si="12"/>
        <v>2.7747640761055123</v>
      </c>
      <c r="AJ64" s="70">
        <f t="shared" si="13"/>
        <v>4.1385275927222409</v>
      </c>
      <c r="AK64" s="70">
        <f t="shared" si="14"/>
        <v>1.4468767046429463</v>
      </c>
      <c r="AL64" s="70">
        <f t="shared" si="15"/>
        <v>1.0809155566134052</v>
      </c>
      <c r="AM64" s="70">
        <f t="shared" si="16"/>
        <v>0.4607457125108283</v>
      </c>
      <c r="AN64" s="70">
        <f t="shared" si="17"/>
        <v>4.3842514420423129</v>
      </c>
      <c r="AO64" s="70">
        <f t="shared" si="18"/>
        <v>3.1553996869449321</v>
      </c>
      <c r="AP64" s="71"/>
      <c r="AQ64" s="71"/>
      <c r="AR64" s="72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M64" s="72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</row>
    <row r="65" spans="1:84" s="74" customFormat="1" ht="21" x14ac:dyDescent="0.45">
      <c r="A65" s="69">
        <v>42979</v>
      </c>
      <c r="B65" s="70">
        <v>103.9071136491425</v>
      </c>
      <c r="C65" s="70">
        <v>63.571064525490335</v>
      </c>
      <c r="D65" s="70">
        <v>106.49658874952549</v>
      </c>
      <c r="E65" s="70">
        <v>117.14476039533851</v>
      </c>
      <c r="F65" s="70">
        <v>114.87251982663436</v>
      </c>
      <c r="G65" s="70">
        <v>114.84379102531712</v>
      </c>
      <c r="H65" s="70">
        <v>112.22023708404892</v>
      </c>
      <c r="I65" s="70">
        <v>115.3641391062244</v>
      </c>
      <c r="J65" s="70">
        <v>111.73527142080489</v>
      </c>
      <c r="K65" s="70">
        <v>126.42876248313685</v>
      </c>
      <c r="L65" s="70">
        <v>117.23125379894637</v>
      </c>
      <c r="M65" s="70">
        <v>103.62161724978145</v>
      </c>
      <c r="N65" s="70">
        <v>109.31756205468152</v>
      </c>
      <c r="O65" s="70">
        <v>113.54700725150003</v>
      </c>
      <c r="P65" s="70">
        <v>104.70981349898452</v>
      </c>
      <c r="Q65" s="70">
        <v>125.78332420766635</v>
      </c>
      <c r="R65" s="70">
        <v>111.54969973523896</v>
      </c>
      <c r="S65" s="70">
        <v>116.70680825133307</v>
      </c>
      <c r="T65" s="70">
        <v>112.06353533817824</v>
      </c>
      <c r="U65" s="71"/>
      <c r="V65" s="69">
        <v>42979</v>
      </c>
      <c r="W65" s="70">
        <f t="shared" si="0"/>
        <v>3.7246869440130723</v>
      </c>
      <c r="X65" s="70">
        <f t="shared" si="1"/>
        <v>-49.739352761442504</v>
      </c>
      <c r="Y65" s="70">
        <f t="shared" si="2"/>
        <v>3.2485422605438998</v>
      </c>
      <c r="Z65" s="70">
        <f t="shared" si="3"/>
        <v>0.64469511570517568</v>
      </c>
      <c r="AA65" s="70">
        <f t="shared" si="4"/>
        <v>7.5191400067794234</v>
      </c>
      <c r="AB65" s="70">
        <f t="shared" si="5"/>
        <v>3.1018309884436945</v>
      </c>
      <c r="AC65" s="70">
        <f t="shared" si="6"/>
        <v>-0.52777343698650725</v>
      </c>
      <c r="AD65" s="70">
        <f t="shared" si="7"/>
        <v>2.7035289729874421</v>
      </c>
      <c r="AE65" s="70">
        <f t="shared" si="8"/>
        <v>-1.444972194546196</v>
      </c>
      <c r="AF65" s="70">
        <f t="shared" si="9"/>
        <v>-3.8193290008079543</v>
      </c>
      <c r="AG65" s="70">
        <f t="shared" si="10"/>
        <v>3.773862552620983</v>
      </c>
      <c r="AH65" s="70">
        <f t="shared" si="11"/>
        <v>2.9962904191685169</v>
      </c>
      <c r="AI65" s="70">
        <f t="shared" si="12"/>
        <v>2.8549950024652873</v>
      </c>
      <c r="AJ65" s="70">
        <f t="shared" si="13"/>
        <v>2.823088213214703</v>
      </c>
      <c r="AK65" s="70">
        <f t="shared" si="14"/>
        <v>0.56532790496042651</v>
      </c>
      <c r="AL65" s="70">
        <f t="shared" si="15"/>
        <v>2.8411994538067376</v>
      </c>
      <c r="AM65" s="70">
        <f t="shared" si="16"/>
        <v>1.5508638775924197</v>
      </c>
      <c r="AN65" s="70">
        <f t="shared" si="17"/>
        <v>2.0752053573242222</v>
      </c>
      <c r="AO65" s="70">
        <f t="shared" si="18"/>
        <v>2.0605976996247932</v>
      </c>
      <c r="AP65" s="71"/>
      <c r="AQ65" s="71"/>
      <c r="AR65" s="72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M65" s="72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</row>
    <row r="66" spans="1:84" s="74" customFormat="1" ht="21" x14ac:dyDescent="0.45">
      <c r="A66" s="69">
        <v>43009</v>
      </c>
      <c r="B66" s="70">
        <v>101.75412454033612</v>
      </c>
      <c r="C66" s="70">
        <v>62.650047371252157</v>
      </c>
      <c r="D66" s="70">
        <v>108.81760752927404</v>
      </c>
      <c r="E66" s="70">
        <v>123.99523707439272</v>
      </c>
      <c r="F66" s="70">
        <v>114.62740032829775</v>
      </c>
      <c r="G66" s="70">
        <v>116.96720334888725</v>
      </c>
      <c r="H66" s="70">
        <v>115.62765093671307</v>
      </c>
      <c r="I66" s="70">
        <v>125.03519913068641</v>
      </c>
      <c r="J66" s="70">
        <v>120.02896208408244</v>
      </c>
      <c r="K66" s="70">
        <v>125.6977848257383</v>
      </c>
      <c r="L66" s="70">
        <v>118.5739216297487</v>
      </c>
      <c r="M66" s="70">
        <v>113.9023150085489</v>
      </c>
      <c r="N66" s="70">
        <v>115.20340479207263</v>
      </c>
      <c r="O66" s="70">
        <v>113.06836819847804</v>
      </c>
      <c r="P66" s="70">
        <v>89.670617706595806</v>
      </c>
      <c r="Q66" s="70">
        <v>128.64045298416934</v>
      </c>
      <c r="R66" s="70">
        <v>115.60089217776523</v>
      </c>
      <c r="S66" s="70">
        <v>119.02065709814471</v>
      </c>
      <c r="T66" s="70">
        <v>113.60994081893249</v>
      </c>
      <c r="U66" s="71"/>
      <c r="V66" s="69">
        <v>43009</v>
      </c>
      <c r="W66" s="70">
        <f t="shared" si="0"/>
        <v>4.3656198330798333</v>
      </c>
      <c r="X66" s="70">
        <f t="shared" si="1"/>
        <v>-46.81647385512008</v>
      </c>
      <c r="Y66" s="70">
        <f t="shared" si="2"/>
        <v>2.2120938603522831</v>
      </c>
      <c r="Z66" s="70">
        <f t="shared" si="3"/>
        <v>11.903388608027626</v>
      </c>
      <c r="AA66" s="70">
        <f t="shared" si="4"/>
        <v>-2.4903336658682917</v>
      </c>
      <c r="AB66" s="70">
        <f t="shared" si="5"/>
        <v>3.3843517821605644</v>
      </c>
      <c r="AC66" s="70">
        <f t="shared" si="6"/>
        <v>0.69327397080269293</v>
      </c>
      <c r="AD66" s="70">
        <f t="shared" si="7"/>
        <v>0.2867035589597009</v>
      </c>
      <c r="AE66" s="70">
        <f t="shared" si="8"/>
        <v>9.9895361745489168</v>
      </c>
      <c r="AF66" s="70">
        <f t="shared" si="9"/>
        <v>4.127195738939605</v>
      </c>
      <c r="AG66" s="70">
        <f t="shared" si="10"/>
        <v>3.8287664703674693</v>
      </c>
      <c r="AH66" s="70">
        <f t="shared" si="11"/>
        <v>4.971179080444287</v>
      </c>
      <c r="AI66" s="70">
        <f t="shared" si="12"/>
        <v>3.0609686707596495</v>
      </c>
      <c r="AJ66" s="70">
        <f t="shared" si="13"/>
        <v>2.0723927907884132</v>
      </c>
      <c r="AK66" s="70">
        <f t="shared" si="14"/>
        <v>-0.51195134694718547</v>
      </c>
      <c r="AL66" s="70">
        <f t="shared" si="15"/>
        <v>4.3666686334773175</v>
      </c>
      <c r="AM66" s="70">
        <f t="shared" si="16"/>
        <v>3.7002766117849148</v>
      </c>
      <c r="AN66" s="70">
        <f t="shared" si="17"/>
        <v>4.0354888032877483</v>
      </c>
      <c r="AO66" s="70">
        <f t="shared" si="18"/>
        <v>2.8789099357605039</v>
      </c>
      <c r="AP66" s="71"/>
      <c r="AQ66" s="71"/>
      <c r="AR66" s="72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M66" s="72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</row>
    <row r="67" spans="1:84" s="74" customFormat="1" ht="21" x14ac:dyDescent="0.45">
      <c r="A67" s="69">
        <v>43040</v>
      </c>
      <c r="B67" s="70">
        <v>109.69558377996002</v>
      </c>
      <c r="C67" s="70">
        <v>59.777631408503986</v>
      </c>
      <c r="D67" s="70">
        <v>118.56230476145487</v>
      </c>
      <c r="E67" s="70">
        <v>125.54319628191402</v>
      </c>
      <c r="F67" s="70">
        <v>118.65702245423972</v>
      </c>
      <c r="G67" s="70">
        <v>120.61241498230724</v>
      </c>
      <c r="H67" s="70">
        <v>118.54535428469904</v>
      </c>
      <c r="I67" s="70">
        <v>122.31587920030842</v>
      </c>
      <c r="J67" s="70">
        <v>115.36393037369471</v>
      </c>
      <c r="K67" s="70">
        <v>127.57529588881908</v>
      </c>
      <c r="L67" s="70">
        <v>119.14447026500578</v>
      </c>
      <c r="M67" s="70">
        <v>117.2118680780616</v>
      </c>
      <c r="N67" s="70">
        <v>123.39885549465487</v>
      </c>
      <c r="O67" s="70">
        <v>113.43288261175138</v>
      </c>
      <c r="P67" s="70">
        <v>86.964852408376515</v>
      </c>
      <c r="Q67" s="70">
        <v>125.00569190329635</v>
      </c>
      <c r="R67" s="70">
        <v>110.88919501485356</v>
      </c>
      <c r="S67" s="70">
        <v>124.31396219417068</v>
      </c>
      <c r="T67" s="70">
        <v>116.91941287980561</v>
      </c>
      <c r="U67" s="71"/>
      <c r="V67" s="69">
        <v>43040</v>
      </c>
      <c r="W67" s="70">
        <f t="shared" si="0"/>
        <v>2.0468536798869081</v>
      </c>
      <c r="X67" s="70">
        <f t="shared" si="1"/>
        <v>-55.589250119155118</v>
      </c>
      <c r="Y67" s="70">
        <f t="shared" si="2"/>
        <v>4.4853605777834531</v>
      </c>
      <c r="Z67" s="70">
        <f t="shared" si="3"/>
        <v>2.7021562422157643</v>
      </c>
      <c r="AA67" s="70">
        <f t="shared" si="4"/>
        <v>-4.5497155608301512</v>
      </c>
      <c r="AB67" s="70">
        <f t="shared" si="5"/>
        <v>2.6120958282189974</v>
      </c>
      <c r="AC67" s="70">
        <f t="shared" si="6"/>
        <v>-0.70452156021337942</v>
      </c>
      <c r="AD67" s="70">
        <f t="shared" si="7"/>
        <v>3.4785584623452195</v>
      </c>
      <c r="AE67" s="70">
        <f t="shared" si="8"/>
        <v>0.66572165870202582</v>
      </c>
      <c r="AF67" s="70">
        <f t="shared" si="9"/>
        <v>-3.4424485319913884</v>
      </c>
      <c r="AG67" s="70">
        <f t="shared" si="10"/>
        <v>3.6002443181813959</v>
      </c>
      <c r="AH67" s="70">
        <f t="shared" si="11"/>
        <v>2.8653899228388866</v>
      </c>
      <c r="AI67" s="70">
        <f t="shared" si="12"/>
        <v>6.8024801074327854</v>
      </c>
      <c r="AJ67" s="70">
        <f t="shared" si="13"/>
        <v>1.5221511137953598</v>
      </c>
      <c r="AK67" s="70">
        <f t="shared" si="14"/>
        <v>-0.7966037758128266</v>
      </c>
      <c r="AL67" s="70">
        <f t="shared" si="15"/>
        <v>2.6602263424915691</v>
      </c>
      <c r="AM67" s="70">
        <f t="shared" si="16"/>
        <v>-1.188656343443796</v>
      </c>
      <c r="AN67" s="70">
        <f t="shared" si="17"/>
        <v>6.5339670205242726</v>
      </c>
      <c r="AO67" s="70">
        <f t="shared" si="18"/>
        <v>1.6705852615541232</v>
      </c>
      <c r="AP67" s="71"/>
      <c r="AQ67" s="71"/>
      <c r="AR67" s="72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M67" s="72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</row>
    <row r="68" spans="1:84" s="74" customFormat="1" ht="21" x14ac:dyDescent="0.45">
      <c r="A68" s="75">
        <v>43070</v>
      </c>
      <c r="B68" s="76">
        <v>114.77919343609108</v>
      </c>
      <c r="C68" s="76">
        <v>62.132206102670736</v>
      </c>
      <c r="D68" s="76">
        <v>121.34627982061065</v>
      </c>
      <c r="E68" s="76">
        <v>125.66970165961676</v>
      </c>
      <c r="F68" s="76">
        <v>114.5867639076761</v>
      </c>
      <c r="G68" s="76">
        <v>121.84147608306981</v>
      </c>
      <c r="H68" s="76">
        <v>125.20056488772546</v>
      </c>
      <c r="I68" s="76">
        <v>147.81450394772048</v>
      </c>
      <c r="J68" s="76">
        <v>150.69318249239598</v>
      </c>
      <c r="K68" s="76">
        <v>140.59258959023461</v>
      </c>
      <c r="L68" s="76">
        <v>120.52872674770911</v>
      </c>
      <c r="M68" s="76">
        <v>128.56863335172795</v>
      </c>
      <c r="N68" s="76">
        <v>134.74293562609162</v>
      </c>
      <c r="O68" s="76">
        <v>116.03864653417868</v>
      </c>
      <c r="P68" s="76">
        <v>97.589087245705429</v>
      </c>
      <c r="Q68" s="76">
        <v>138.83653054088484</v>
      </c>
      <c r="R68" s="76">
        <v>108.94217014856342</v>
      </c>
      <c r="S68" s="76">
        <v>129.43500418841003</v>
      </c>
      <c r="T68" s="76">
        <v>122.62986629558262</v>
      </c>
      <c r="U68" s="71"/>
      <c r="V68" s="75">
        <v>43070</v>
      </c>
      <c r="W68" s="76">
        <f t="shared" si="0"/>
        <v>1.6402829912354662</v>
      </c>
      <c r="X68" s="76">
        <f t="shared" si="1"/>
        <v>-60.924485066390957</v>
      </c>
      <c r="Y68" s="76">
        <f t="shared" si="2"/>
        <v>-0.16122043753040316</v>
      </c>
      <c r="Z68" s="76">
        <f t="shared" si="3"/>
        <v>2.7010030922384374</v>
      </c>
      <c r="AA68" s="76">
        <f t="shared" si="4"/>
        <v>-3.5122948743589149</v>
      </c>
      <c r="AB68" s="76">
        <f t="shared" si="5"/>
        <v>1.8503147243575029</v>
      </c>
      <c r="AC68" s="76">
        <f t="shared" si="6"/>
        <v>-1.9557458690342315</v>
      </c>
      <c r="AD68" s="76">
        <f t="shared" si="7"/>
        <v>4.9062393850629604</v>
      </c>
      <c r="AE68" s="76">
        <f t="shared" si="8"/>
        <v>9.1304423887674773</v>
      </c>
      <c r="AF68" s="76">
        <f t="shared" si="9"/>
        <v>8.6824843609388296</v>
      </c>
      <c r="AG68" s="76">
        <f t="shared" si="10"/>
        <v>3.3448290367242777</v>
      </c>
      <c r="AH68" s="76">
        <f t="shared" si="11"/>
        <v>0.13050009631972159</v>
      </c>
      <c r="AI68" s="76">
        <f t="shared" si="12"/>
        <v>1.4254473503283975</v>
      </c>
      <c r="AJ68" s="76">
        <f t="shared" si="13"/>
        <v>2.8421078877217951</v>
      </c>
      <c r="AK68" s="76">
        <f t="shared" si="14"/>
        <v>-8.9839841687492594E-2</v>
      </c>
      <c r="AL68" s="76">
        <f t="shared" si="15"/>
        <v>11.88968637081696</v>
      </c>
      <c r="AM68" s="76">
        <f t="shared" si="16"/>
        <v>-0.29491386906836681</v>
      </c>
      <c r="AN68" s="76">
        <f t="shared" si="17"/>
        <v>7.6265822264500116</v>
      </c>
      <c r="AO68" s="76">
        <f t="shared" si="18"/>
        <v>1.6475410520065026</v>
      </c>
      <c r="AP68" s="71"/>
      <c r="AQ68" s="71"/>
      <c r="AR68" s="72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</row>
    <row r="69" spans="1:84" s="74" customFormat="1" ht="21" x14ac:dyDescent="0.45">
      <c r="A69" s="106">
        <v>43101</v>
      </c>
      <c r="B69" s="107">
        <v>116.88802908770586</v>
      </c>
      <c r="C69" s="107">
        <v>64.664310654879614</v>
      </c>
      <c r="D69" s="107">
        <v>118.75629673468256</v>
      </c>
      <c r="E69" s="107">
        <v>125.24802750670246</v>
      </c>
      <c r="F69" s="107">
        <v>103.06975446568927</v>
      </c>
      <c r="G69" s="107">
        <v>117.53147237442754</v>
      </c>
      <c r="H69" s="107">
        <v>117.00700641965109</v>
      </c>
      <c r="I69" s="107">
        <v>115.63744732165387</v>
      </c>
      <c r="J69" s="107">
        <v>113.09599768693768</v>
      </c>
      <c r="K69" s="107">
        <v>147.51458054393089</v>
      </c>
      <c r="L69" s="107">
        <v>118.80220909443416</v>
      </c>
      <c r="M69" s="107">
        <v>109.15933031765941</v>
      </c>
      <c r="N69" s="107">
        <v>116.19228122250468</v>
      </c>
      <c r="O69" s="107">
        <v>112.82913834111845</v>
      </c>
      <c r="P69" s="107">
        <v>109.10041834648742</v>
      </c>
      <c r="Q69" s="107">
        <v>128.3982372199809</v>
      </c>
      <c r="R69" s="107">
        <v>117.37609363374877</v>
      </c>
      <c r="S69" s="107">
        <v>127.08487010184437</v>
      </c>
      <c r="T69" s="107">
        <v>117.72845270417872</v>
      </c>
      <c r="U69" s="71"/>
      <c r="V69" s="106">
        <v>43101</v>
      </c>
      <c r="W69" s="107">
        <f t="shared" si="0"/>
        <v>1.4775254287671942</v>
      </c>
      <c r="X69" s="107">
        <f t="shared" si="1"/>
        <v>-57.226077615881152</v>
      </c>
      <c r="Y69" s="107">
        <f t="shared" si="2"/>
        <v>2.508250520560523</v>
      </c>
      <c r="Z69" s="107">
        <f t="shared" si="3"/>
        <v>7.0685433496607573</v>
      </c>
      <c r="AA69" s="107">
        <f t="shared" si="4"/>
        <v>-3.7954608488438168</v>
      </c>
      <c r="AB69" s="107">
        <f t="shared" si="5"/>
        <v>2.5886774228855813</v>
      </c>
      <c r="AC69" s="107">
        <f t="shared" si="6"/>
        <v>2.5087282699033153E-2</v>
      </c>
      <c r="AD69" s="107">
        <f t="shared" si="7"/>
        <v>2.7919471140460246</v>
      </c>
      <c r="AE69" s="107">
        <f t="shared" si="8"/>
        <v>-0.38241411702645678</v>
      </c>
      <c r="AF69" s="107">
        <f t="shared" si="9"/>
        <v>5.5332485436397718</v>
      </c>
      <c r="AG69" s="107">
        <f t="shared" si="10"/>
        <v>3.6409591651548396</v>
      </c>
      <c r="AH69" s="107">
        <f t="shared" si="11"/>
        <v>1.2408979599984491</v>
      </c>
      <c r="AI69" s="107">
        <f t="shared" si="12"/>
        <v>2.6521914699384297</v>
      </c>
      <c r="AJ69" s="107">
        <f t="shared" si="13"/>
        <v>2.8058917603641902</v>
      </c>
      <c r="AK69" s="107">
        <f t="shared" si="14"/>
        <v>2.9003220599494597</v>
      </c>
      <c r="AL69" s="107">
        <f t="shared" si="15"/>
        <v>6.8281131702135411</v>
      </c>
      <c r="AM69" s="107">
        <f t="shared" si="16"/>
        <v>3.3587605166391512</v>
      </c>
      <c r="AN69" s="107">
        <f t="shared" si="17"/>
        <v>6.4264235717438538</v>
      </c>
      <c r="AO69" s="107">
        <f t="shared" si="18"/>
        <v>2.0118675632807737</v>
      </c>
      <c r="AP69" s="71"/>
      <c r="AQ69" s="71"/>
      <c r="AR69" s="72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M69" s="72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</row>
    <row r="70" spans="1:84" s="74" customFormat="1" ht="21" x14ac:dyDescent="0.45">
      <c r="A70" s="108">
        <v>43132</v>
      </c>
      <c r="B70" s="109">
        <v>122.8842080215544</v>
      </c>
      <c r="C70" s="109">
        <v>63.587877164725086</v>
      </c>
      <c r="D70" s="109">
        <v>118.33540717763972</v>
      </c>
      <c r="E70" s="109">
        <v>123.56621507375402</v>
      </c>
      <c r="F70" s="109">
        <v>108.92637793153602</v>
      </c>
      <c r="G70" s="109">
        <v>114.00874337151967</v>
      </c>
      <c r="H70" s="109">
        <v>116.8855407915915</v>
      </c>
      <c r="I70" s="109">
        <v>109.08365216766266</v>
      </c>
      <c r="J70" s="109">
        <v>113.63043552963535</v>
      </c>
      <c r="K70" s="109">
        <v>127.76303511701572</v>
      </c>
      <c r="L70" s="109">
        <v>118.51897421823345</v>
      </c>
      <c r="M70" s="109">
        <v>110.62043091593614</v>
      </c>
      <c r="N70" s="109">
        <v>115.95886513481291</v>
      </c>
      <c r="O70" s="109">
        <v>118.25631109639102</v>
      </c>
      <c r="P70" s="109">
        <v>127.31327496519239</v>
      </c>
      <c r="Q70" s="109">
        <v>127.20241265704081</v>
      </c>
      <c r="R70" s="109">
        <v>114.16347659086392</v>
      </c>
      <c r="S70" s="109">
        <v>122.48939289151699</v>
      </c>
      <c r="T70" s="109">
        <v>117.75237043949559</v>
      </c>
      <c r="U70" s="71"/>
      <c r="V70" s="108">
        <v>43132</v>
      </c>
      <c r="W70" s="109">
        <f t="shared" si="0"/>
        <v>3.0635725168264543</v>
      </c>
      <c r="X70" s="109">
        <f t="shared" si="1"/>
        <v>-52.068301914604106</v>
      </c>
      <c r="Y70" s="109">
        <f t="shared" si="2"/>
        <v>4.6240821296045453</v>
      </c>
      <c r="Z70" s="109">
        <f t="shared" si="3"/>
        <v>12.403906094973877</v>
      </c>
      <c r="AA70" s="109">
        <f t="shared" si="4"/>
        <v>0.44700644589062222</v>
      </c>
      <c r="AB70" s="109">
        <f t="shared" si="5"/>
        <v>2.4708673848873133</v>
      </c>
      <c r="AC70" s="109">
        <f t="shared" si="6"/>
        <v>3.3605680610747442</v>
      </c>
      <c r="AD70" s="109">
        <f t="shared" si="7"/>
        <v>4.0708425123026331</v>
      </c>
      <c r="AE70" s="109">
        <f t="shared" si="8"/>
        <v>3.0451350483912165</v>
      </c>
      <c r="AF70" s="109">
        <f t="shared" si="9"/>
        <v>5.1120234206538271</v>
      </c>
      <c r="AG70" s="109">
        <f t="shared" si="10"/>
        <v>3.8443064305273822</v>
      </c>
      <c r="AH70" s="109">
        <f t="shared" si="11"/>
        <v>1.4448845762867961</v>
      </c>
      <c r="AI70" s="109">
        <f t="shared" si="12"/>
        <v>2.0996086918873402</v>
      </c>
      <c r="AJ70" s="109">
        <f t="shared" si="13"/>
        <v>3.5071764751764363</v>
      </c>
      <c r="AK70" s="109">
        <f t="shared" si="14"/>
        <v>2.2112269419909438</v>
      </c>
      <c r="AL70" s="109">
        <f t="shared" si="15"/>
        <v>4.3734607056762798</v>
      </c>
      <c r="AM70" s="109">
        <f t="shared" si="16"/>
        <v>2.8451073753897731</v>
      </c>
      <c r="AN70" s="109">
        <f t="shared" si="17"/>
        <v>5.2161489514138708</v>
      </c>
      <c r="AO70" s="109">
        <f t="shared" si="18"/>
        <v>3.0105901303490299</v>
      </c>
      <c r="AP70" s="71"/>
      <c r="AQ70" s="71"/>
      <c r="AR70" s="72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M70" s="72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</row>
    <row r="71" spans="1:84" s="74" customFormat="1" ht="21" x14ac:dyDescent="0.45">
      <c r="A71" s="108">
        <v>43160</v>
      </c>
      <c r="B71" s="109">
        <v>129.26576339718571</v>
      </c>
      <c r="C71" s="109">
        <v>64.35383906482123</v>
      </c>
      <c r="D71" s="109">
        <v>125.73038706852242</v>
      </c>
      <c r="E71" s="109">
        <v>125.20156429993882</v>
      </c>
      <c r="F71" s="109">
        <v>105.41090678638231</v>
      </c>
      <c r="G71" s="109">
        <v>115.00123550243273</v>
      </c>
      <c r="H71" s="109">
        <v>120.57836996745358</v>
      </c>
      <c r="I71" s="109">
        <v>131.42890226961802</v>
      </c>
      <c r="J71" s="109">
        <v>121.34552117843829</v>
      </c>
      <c r="K71" s="109">
        <v>129.89679513515495</v>
      </c>
      <c r="L71" s="109">
        <v>120.07206486234753</v>
      </c>
      <c r="M71" s="109">
        <v>115.58442337989395</v>
      </c>
      <c r="N71" s="109">
        <v>123.07721280250135</v>
      </c>
      <c r="O71" s="109">
        <v>120.10475458003417</v>
      </c>
      <c r="P71" s="109">
        <v>128.71094770180534</v>
      </c>
      <c r="Q71" s="109">
        <v>134.09335852234449</v>
      </c>
      <c r="R71" s="109">
        <v>120.15143109140011</v>
      </c>
      <c r="S71" s="109">
        <v>123.0988282667728</v>
      </c>
      <c r="T71" s="109">
        <v>121.73171262282668</v>
      </c>
      <c r="U71" s="71"/>
      <c r="V71" s="108">
        <v>43160</v>
      </c>
      <c r="W71" s="109">
        <f t="shared" si="0"/>
        <v>3.1687256262297439</v>
      </c>
      <c r="X71" s="109">
        <f t="shared" si="1"/>
        <v>-55.052186281192824</v>
      </c>
      <c r="Y71" s="109">
        <f t="shared" si="2"/>
        <v>5.0909631553672057</v>
      </c>
      <c r="Z71" s="109">
        <f t="shared" si="3"/>
        <v>8.1071534859436838</v>
      </c>
      <c r="AA71" s="109">
        <f t="shared" si="4"/>
        <v>1.3794757103224384</v>
      </c>
      <c r="AB71" s="109">
        <f t="shared" si="5"/>
        <v>2.0494577194590846</v>
      </c>
      <c r="AC71" s="109">
        <f t="shared" si="6"/>
        <v>3.4439326322599442</v>
      </c>
      <c r="AD71" s="109">
        <f t="shared" si="7"/>
        <v>13.376369322423429</v>
      </c>
      <c r="AE71" s="109">
        <f t="shared" si="8"/>
        <v>3.7949390484630641</v>
      </c>
      <c r="AF71" s="109">
        <f t="shared" si="9"/>
        <v>4.1334958346710238</v>
      </c>
      <c r="AG71" s="109">
        <f t="shared" si="10"/>
        <v>4.0391240261910895</v>
      </c>
      <c r="AH71" s="109">
        <f t="shared" si="11"/>
        <v>0.82851126818445664</v>
      </c>
      <c r="AI71" s="109">
        <f t="shared" si="12"/>
        <v>2.1915155720204353</v>
      </c>
      <c r="AJ71" s="109">
        <f t="shared" si="13"/>
        <v>4.7052538720381278</v>
      </c>
      <c r="AK71" s="109">
        <f t="shared" si="14"/>
        <v>2.4649379465713253</v>
      </c>
      <c r="AL71" s="109">
        <f t="shared" si="15"/>
        <v>5.8550429490785234</v>
      </c>
      <c r="AM71" s="109">
        <f t="shared" si="16"/>
        <v>-0.82475099573474608</v>
      </c>
      <c r="AN71" s="109">
        <f t="shared" si="17"/>
        <v>4.4534060979847538</v>
      </c>
      <c r="AO71" s="109">
        <f t="shared" si="18"/>
        <v>3.0916248853540793</v>
      </c>
      <c r="AP71" s="71"/>
      <c r="AQ71" s="71"/>
      <c r="AR71" s="72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2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</row>
    <row r="72" spans="1:84" s="74" customFormat="1" ht="21" x14ac:dyDescent="0.45">
      <c r="A72" s="108">
        <v>43191</v>
      </c>
      <c r="B72" s="109">
        <v>116.65221398449562</v>
      </c>
      <c r="C72" s="109">
        <v>69.039101207675998</v>
      </c>
      <c r="D72" s="109">
        <v>121.09868965251702</v>
      </c>
      <c r="E72" s="109">
        <v>116.91987877455968</v>
      </c>
      <c r="F72" s="109">
        <v>110.21120864158216</v>
      </c>
      <c r="G72" s="109">
        <v>116.60954745493611</v>
      </c>
      <c r="H72" s="109">
        <v>120.64405152942625</v>
      </c>
      <c r="I72" s="109">
        <v>119.46904258107138</v>
      </c>
      <c r="J72" s="109">
        <v>127.15533234907188</v>
      </c>
      <c r="K72" s="109">
        <v>131.58854911516204</v>
      </c>
      <c r="L72" s="109">
        <v>120.68929813957385</v>
      </c>
      <c r="M72" s="109">
        <v>119.47298055050904</v>
      </c>
      <c r="N72" s="109">
        <v>121.80417351249109</v>
      </c>
      <c r="O72" s="109">
        <v>119.68258210255209</v>
      </c>
      <c r="P72" s="109">
        <v>112.35907281062417</v>
      </c>
      <c r="Q72" s="109">
        <v>134.05818479611742</v>
      </c>
      <c r="R72" s="109">
        <v>120.85424246469736</v>
      </c>
      <c r="S72" s="109">
        <v>124.54229410160548</v>
      </c>
      <c r="T72" s="109">
        <v>119.49608382776569</v>
      </c>
      <c r="U72" s="71"/>
      <c r="V72" s="108">
        <v>43191</v>
      </c>
      <c r="W72" s="109">
        <f t="shared" si="0"/>
        <v>3.6626921807606578</v>
      </c>
      <c r="X72" s="109">
        <f t="shared" si="1"/>
        <v>-40.765879363557765</v>
      </c>
      <c r="Y72" s="109">
        <f t="shared" si="2"/>
        <v>5.6918056400884183</v>
      </c>
      <c r="Z72" s="109">
        <f t="shared" si="3"/>
        <v>6.2475357746259164</v>
      </c>
      <c r="AA72" s="109">
        <f t="shared" si="4"/>
        <v>3.6746247587651055</v>
      </c>
      <c r="AB72" s="109">
        <f t="shared" si="5"/>
        <v>3.5116077417401073</v>
      </c>
      <c r="AC72" s="109">
        <f t="shared" si="6"/>
        <v>3.4668031794863055</v>
      </c>
      <c r="AD72" s="109">
        <f t="shared" si="7"/>
        <v>-4.4408933052352779</v>
      </c>
      <c r="AE72" s="109">
        <f t="shared" si="8"/>
        <v>14.411443180048011</v>
      </c>
      <c r="AF72" s="109">
        <f t="shared" si="9"/>
        <v>4.2489543007600901</v>
      </c>
      <c r="AG72" s="109">
        <f t="shared" si="10"/>
        <v>4.2500683289277958</v>
      </c>
      <c r="AH72" s="109">
        <f t="shared" si="11"/>
        <v>2.0543662457791498</v>
      </c>
      <c r="AI72" s="109">
        <f t="shared" si="12"/>
        <v>5.7579625859211632</v>
      </c>
      <c r="AJ72" s="109">
        <f t="shared" si="13"/>
        <v>5.3176520192723729</v>
      </c>
      <c r="AK72" s="109">
        <f t="shared" si="14"/>
        <v>2.1363543215987733</v>
      </c>
      <c r="AL72" s="109">
        <f t="shared" si="15"/>
        <v>11.383923233607902</v>
      </c>
      <c r="AM72" s="109">
        <f t="shared" si="16"/>
        <v>4.134542809412963</v>
      </c>
      <c r="AN72" s="109">
        <f t="shared" si="17"/>
        <v>5.4395365600878023</v>
      </c>
      <c r="AO72" s="109">
        <f t="shared" si="18"/>
        <v>4.1944018505683403</v>
      </c>
      <c r="AP72" s="71"/>
      <c r="AQ72" s="71"/>
      <c r="AR72" s="72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M72" s="72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</row>
    <row r="73" spans="1:84" s="74" customFormat="1" ht="21" x14ac:dyDescent="0.45">
      <c r="A73" s="108">
        <v>43221</v>
      </c>
      <c r="B73" s="109">
        <v>112.31393613864715</v>
      </c>
      <c r="C73" s="109">
        <v>72.387708193961259</v>
      </c>
      <c r="D73" s="109">
        <v>117.411498335072</v>
      </c>
      <c r="E73" s="109">
        <v>112.75526946028987</v>
      </c>
      <c r="F73" s="109">
        <v>120.25274442000261</v>
      </c>
      <c r="G73" s="109">
        <v>115.99750844074282</v>
      </c>
      <c r="H73" s="109">
        <v>119.47641610471618</v>
      </c>
      <c r="I73" s="109">
        <v>123.87399773105174</v>
      </c>
      <c r="J73" s="109">
        <v>134.86290636122504</v>
      </c>
      <c r="K73" s="109">
        <v>134.93939102434524</v>
      </c>
      <c r="L73" s="109">
        <v>121.12247655066346</v>
      </c>
      <c r="M73" s="109">
        <v>115.86719599388478</v>
      </c>
      <c r="N73" s="109">
        <v>119.0317726881578</v>
      </c>
      <c r="O73" s="109">
        <v>119.0399690263191</v>
      </c>
      <c r="P73" s="109">
        <v>104.63509711807583</v>
      </c>
      <c r="Q73" s="109">
        <v>133.48399086762353</v>
      </c>
      <c r="R73" s="109">
        <v>118.85720648877233</v>
      </c>
      <c r="S73" s="109">
        <v>124.18029303404344</v>
      </c>
      <c r="T73" s="109">
        <v>118.6655270695161</v>
      </c>
      <c r="U73" s="71"/>
      <c r="V73" s="108">
        <v>43221</v>
      </c>
      <c r="W73" s="109">
        <f t="shared" si="0"/>
        <v>4.515957540184985</v>
      </c>
      <c r="X73" s="109">
        <f t="shared" si="1"/>
        <v>-59.40132837055544</v>
      </c>
      <c r="Y73" s="109">
        <f t="shared" si="2"/>
        <v>4.1029867640691293</v>
      </c>
      <c r="Z73" s="109">
        <f t="shared" si="3"/>
        <v>4.7057205441343655</v>
      </c>
      <c r="AA73" s="109">
        <f t="shared" si="4"/>
        <v>7.8314299658458992</v>
      </c>
      <c r="AB73" s="109">
        <f t="shared" si="5"/>
        <v>4.7954861256470878</v>
      </c>
      <c r="AC73" s="109">
        <f t="shared" si="6"/>
        <v>4.3979360501152485</v>
      </c>
      <c r="AD73" s="109">
        <f t="shared" si="7"/>
        <v>3.9602445425922923</v>
      </c>
      <c r="AE73" s="109">
        <f t="shared" si="8"/>
        <v>17.72342967921594</v>
      </c>
      <c r="AF73" s="109">
        <f t="shared" si="9"/>
        <v>8.9687868573270464</v>
      </c>
      <c r="AG73" s="109">
        <f t="shared" si="10"/>
        <v>4.5092368568301993</v>
      </c>
      <c r="AH73" s="109">
        <f t="shared" si="11"/>
        <v>4.5910142101754872</v>
      </c>
      <c r="AI73" s="109">
        <f t="shared" si="12"/>
        <v>6.0799317900986978</v>
      </c>
      <c r="AJ73" s="109">
        <f t="shared" si="13"/>
        <v>5.3079108119771234</v>
      </c>
      <c r="AK73" s="109">
        <f t="shared" si="14"/>
        <v>1.8025412833667218</v>
      </c>
      <c r="AL73" s="109">
        <f t="shared" si="15"/>
        <v>0.68677976915189731</v>
      </c>
      <c r="AM73" s="109">
        <f t="shared" si="16"/>
        <v>0.59245384864856021</v>
      </c>
      <c r="AN73" s="109">
        <f t="shared" si="17"/>
        <v>6.8146681499100907</v>
      </c>
      <c r="AO73" s="109">
        <f t="shared" si="18"/>
        <v>4.3501911609885582</v>
      </c>
      <c r="AP73" s="71"/>
      <c r="AQ73" s="71"/>
      <c r="AR73" s="72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M73" s="72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</row>
    <row r="74" spans="1:84" s="74" customFormat="1" ht="21" x14ac:dyDescent="0.45">
      <c r="A74" s="108">
        <v>43252</v>
      </c>
      <c r="B74" s="109">
        <v>106.94269153708824</v>
      </c>
      <c r="C74" s="109">
        <v>67.448605700369441</v>
      </c>
      <c r="D74" s="109">
        <v>113.88032801448473</v>
      </c>
      <c r="E74" s="109">
        <v>121.50973879010799</v>
      </c>
      <c r="F74" s="109">
        <v>119.61560822839355</v>
      </c>
      <c r="G74" s="109">
        <v>114.96174076595884</v>
      </c>
      <c r="H74" s="109">
        <v>115.89883809112423</v>
      </c>
      <c r="I74" s="109">
        <v>122.29281565972653</v>
      </c>
      <c r="J74" s="109">
        <v>117.45646218082835</v>
      </c>
      <c r="K74" s="109">
        <v>130.82636364471063</v>
      </c>
      <c r="L74" s="109">
        <v>121.08192637577949</v>
      </c>
      <c r="M74" s="109">
        <v>113.16607741929509</v>
      </c>
      <c r="N74" s="109">
        <v>115.44184968655699</v>
      </c>
      <c r="O74" s="109">
        <v>118.85293767488669</v>
      </c>
      <c r="P74" s="109">
        <v>104.48143757133109</v>
      </c>
      <c r="Q74" s="109">
        <v>141.57550987260834</v>
      </c>
      <c r="R74" s="109">
        <v>116.01642467932987</v>
      </c>
      <c r="S74" s="109">
        <v>123.56666345554424</v>
      </c>
      <c r="T74" s="109">
        <v>116.38599567977928</v>
      </c>
      <c r="U74" s="71"/>
      <c r="V74" s="108">
        <v>43252</v>
      </c>
      <c r="W74" s="109">
        <f t="shared" si="0"/>
        <v>3.3903454333194816</v>
      </c>
      <c r="X74" s="109">
        <f t="shared" si="1"/>
        <v>-18.791977019079525</v>
      </c>
      <c r="Y74" s="109">
        <f t="shared" si="2"/>
        <v>3.0537962486651793</v>
      </c>
      <c r="Z74" s="109">
        <f t="shared" si="3"/>
        <v>3.8461427662895886</v>
      </c>
      <c r="AA74" s="109">
        <f t="shared" si="4"/>
        <v>10.897138262450753</v>
      </c>
      <c r="AB74" s="109">
        <f t="shared" si="5"/>
        <v>4.6545775660272568</v>
      </c>
      <c r="AC74" s="109">
        <f t="shared" si="6"/>
        <v>3.3719157063519987</v>
      </c>
      <c r="AD74" s="109">
        <f t="shared" si="7"/>
        <v>1.5825114925639809</v>
      </c>
      <c r="AE74" s="109">
        <f t="shared" si="8"/>
        <v>2.0721838454579569</v>
      </c>
      <c r="AF74" s="109">
        <f t="shared" si="9"/>
        <v>5.6829858084914662</v>
      </c>
      <c r="AG74" s="109">
        <f t="shared" si="10"/>
        <v>4.3379864204248264</v>
      </c>
      <c r="AH74" s="109">
        <f t="shared" si="11"/>
        <v>6.5988690946245043</v>
      </c>
      <c r="AI74" s="109">
        <f t="shared" si="12"/>
        <v>6.2399874932239214</v>
      </c>
      <c r="AJ74" s="109">
        <f t="shared" si="13"/>
        <v>4.8942122855030874</v>
      </c>
      <c r="AK74" s="109">
        <f t="shared" si="14"/>
        <v>1.6138511311895201</v>
      </c>
      <c r="AL74" s="109">
        <f t="shared" si="15"/>
        <v>12.28767576948735</v>
      </c>
      <c r="AM74" s="109">
        <f t="shared" si="16"/>
        <v>-0.28283741672238705</v>
      </c>
      <c r="AN74" s="109">
        <f t="shared" si="17"/>
        <v>6.3599219882890026</v>
      </c>
      <c r="AO74" s="109">
        <f t="shared" si="18"/>
        <v>4.2471031985190706</v>
      </c>
      <c r="AP74" s="71"/>
      <c r="AQ74" s="71"/>
      <c r="AR74" s="72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M74" s="72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</row>
    <row r="75" spans="1:84" s="74" customFormat="1" ht="21" x14ac:dyDescent="0.45">
      <c r="A75" s="108">
        <v>43282</v>
      </c>
      <c r="B75" s="109">
        <v>105.88912583028753</v>
      </c>
      <c r="C75" s="109">
        <v>71.158931454504867</v>
      </c>
      <c r="D75" s="109">
        <v>116.21126733628152</v>
      </c>
      <c r="E75" s="109">
        <v>117.88886889446908</v>
      </c>
      <c r="F75" s="109">
        <v>123.17553798243523</v>
      </c>
      <c r="G75" s="109">
        <v>115.61855921831302</v>
      </c>
      <c r="H75" s="109">
        <v>116.36379870406279</v>
      </c>
      <c r="I75" s="109">
        <v>132.10530013313661</v>
      </c>
      <c r="J75" s="109">
        <v>122.16760387844629</v>
      </c>
      <c r="K75" s="109">
        <v>135.25165445588121</v>
      </c>
      <c r="L75" s="109">
        <v>121.70880497740529</v>
      </c>
      <c r="M75" s="109">
        <v>119.71305847621664</v>
      </c>
      <c r="N75" s="109">
        <v>113.82838680878723</v>
      </c>
      <c r="O75" s="109">
        <v>119.04508735114371</v>
      </c>
      <c r="P75" s="109">
        <v>113.46166985337567</v>
      </c>
      <c r="Q75" s="109">
        <v>137.89524921875497</v>
      </c>
      <c r="R75" s="109">
        <v>119.89883222960093</v>
      </c>
      <c r="S75" s="109">
        <v>124.00512092952658</v>
      </c>
      <c r="T75" s="109">
        <v>118.22121571759384</v>
      </c>
      <c r="U75" s="71"/>
      <c r="V75" s="108">
        <v>43282</v>
      </c>
      <c r="W75" s="109">
        <f t="shared" si="0"/>
        <v>2.3135761096097838</v>
      </c>
      <c r="X75" s="109">
        <f t="shared" si="1"/>
        <v>17.077555173374265</v>
      </c>
      <c r="Y75" s="109">
        <f t="shared" si="2"/>
        <v>2.3973341582821774</v>
      </c>
      <c r="Z75" s="109">
        <f t="shared" si="3"/>
        <v>-0.37947883839200358</v>
      </c>
      <c r="AA75" s="109">
        <f t="shared" si="4"/>
        <v>6.3493241947498689</v>
      </c>
      <c r="AB75" s="109">
        <f t="shared" si="5"/>
        <v>3.5991129129931068</v>
      </c>
      <c r="AC75" s="109">
        <f t="shared" si="6"/>
        <v>4.4091657720502582</v>
      </c>
      <c r="AD75" s="109">
        <f t="shared" si="7"/>
        <v>0.5233140453892986</v>
      </c>
      <c r="AE75" s="109">
        <f t="shared" si="8"/>
        <v>4.1220661670234193</v>
      </c>
      <c r="AF75" s="109">
        <f t="shared" si="9"/>
        <v>7.4802050533902218</v>
      </c>
      <c r="AG75" s="109">
        <f t="shared" si="10"/>
        <v>4.2072959873879796</v>
      </c>
      <c r="AH75" s="109">
        <f t="shared" si="11"/>
        <v>8.4099191021053628</v>
      </c>
      <c r="AI75" s="109">
        <f t="shared" si="12"/>
        <v>5.8028618913638041</v>
      </c>
      <c r="AJ75" s="109">
        <f t="shared" si="13"/>
        <v>4.4833708968098733</v>
      </c>
      <c r="AK75" s="109">
        <f t="shared" si="14"/>
        <v>1.3895848806256623</v>
      </c>
      <c r="AL75" s="109">
        <f t="shared" si="15"/>
        <v>7.1054640384924568</v>
      </c>
      <c r="AM75" s="109">
        <f t="shared" si="16"/>
        <v>3.3730436949944078</v>
      </c>
      <c r="AN75" s="109">
        <f t="shared" si="17"/>
        <v>5.6537211411935573</v>
      </c>
      <c r="AO75" s="109">
        <f t="shared" si="18"/>
        <v>3.8494299796783196</v>
      </c>
      <c r="AP75" s="71"/>
      <c r="AQ75" s="71"/>
      <c r="AR75" s="72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M75" s="72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</row>
    <row r="76" spans="1:84" s="74" customFormat="1" ht="21" x14ac:dyDescent="0.45">
      <c r="A76" s="108">
        <v>43313</v>
      </c>
      <c r="B76" s="109">
        <v>110.68697129585351</v>
      </c>
      <c r="C76" s="109">
        <v>69.405670959371534</v>
      </c>
      <c r="D76" s="109">
        <v>114.13442939095449</v>
      </c>
      <c r="E76" s="109">
        <v>116.70699780558706</v>
      </c>
      <c r="F76" s="109">
        <v>127.46978974476497</v>
      </c>
      <c r="G76" s="109">
        <v>116.63568724614834</v>
      </c>
      <c r="H76" s="109">
        <v>116.79017605058313</v>
      </c>
      <c r="I76" s="109">
        <v>124.0335854789865</v>
      </c>
      <c r="J76" s="109">
        <v>117.30616353485033</v>
      </c>
      <c r="K76" s="109">
        <v>129.3082939304077</v>
      </c>
      <c r="L76" s="109">
        <v>121.9230460687603</v>
      </c>
      <c r="M76" s="109">
        <v>118.20886873456564</v>
      </c>
      <c r="N76" s="109">
        <v>110.39628574112608</v>
      </c>
      <c r="O76" s="109">
        <v>118.86968355488801</v>
      </c>
      <c r="P76" s="109">
        <v>113.92329979058727</v>
      </c>
      <c r="Q76" s="109">
        <v>135.89554748564029</v>
      </c>
      <c r="R76" s="109">
        <v>120.44014920471544</v>
      </c>
      <c r="S76" s="109">
        <v>123.7050876632089</v>
      </c>
      <c r="T76" s="109">
        <v>118.00977671477611</v>
      </c>
      <c r="U76" s="71"/>
      <c r="V76" s="108">
        <v>43313</v>
      </c>
      <c r="W76" s="109">
        <f t="shared" si="0"/>
        <v>3.6677532699130211</v>
      </c>
      <c r="X76" s="109">
        <f t="shared" si="1"/>
        <v>6.5298057989079581</v>
      </c>
      <c r="Y76" s="109">
        <f t="shared" si="2"/>
        <v>4.4823490898398006</v>
      </c>
      <c r="Z76" s="109">
        <f t="shared" si="3"/>
        <v>-1.8278461937156578</v>
      </c>
      <c r="AA76" s="109">
        <f t="shared" si="4"/>
        <v>4.6664868980593042</v>
      </c>
      <c r="AB76" s="109">
        <f t="shared" si="5"/>
        <v>2.3610816527365586</v>
      </c>
      <c r="AC76" s="109">
        <f t="shared" si="6"/>
        <v>3.1418435131001132</v>
      </c>
      <c r="AD76" s="109">
        <f t="shared" si="7"/>
        <v>3.3558759367748507</v>
      </c>
      <c r="AE76" s="109">
        <f t="shared" si="8"/>
        <v>1.5694898138888504</v>
      </c>
      <c r="AF76" s="109">
        <f t="shared" si="9"/>
        <v>5.5483631498900507</v>
      </c>
      <c r="AG76" s="109">
        <f t="shared" si="10"/>
        <v>4.0395811264844355</v>
      </c>
      <c r="AH76" s="109">
        <f t="shared" si="11"/>
        <v>9.2410104808050733</v>
      </c>
      <c r="AI76" s="109">
        <f t="shared" si="12"/>
        <v>3.6777185249857922</v>
      </c>
      <c r="AJ76" s="109">
        <f t="shared" si="13"/>
        <v>4.2505584179743465</v>
      </c>
      <c r="AK76" s="109">
        <f t="shared" si="14"/>
        <v>1.2196111080205583</v>
      </c>
      <c r="AL76" s="109">
        <f t="shared" si="15"/>
        <v>4.0173263524422111</v>
      </c>
      <c r="AM76" s="109">
        <f t="shared" si="16"/>
        <v>4.0441984508762232</v>
      </c>
      <c r="AN76" s="109">
        <f t="shared" si="17"/>
        <v>5.5571701906343947</v>
      </c>
      <c r="AO76" s="109">
        <f t="shared" si="18"/>
        <v>3.6098677004773094</v>
      </c>
      <c r="AP76" s="71"/>
      <c r="AQ76" s="71"/>
      <c r="AR76" s="72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M76" s="72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</row>
    <row r="77" spans="1:84" s="74" customFormat="1" ht="21" x14ac:dyDescent="0.45">
      <c r="A77" s="108">
        <v>43344</v>
      </c>
      <c r="B77" s="109">
        <v>105.7722998945237</v>
      </c>
      <c r="C77" s="109">
        <v>68.822077587560159</v>
      </c>
      <c r="D77" s="109">
        <v>107.87440154088038</v>
      </c>
      <c r="E77" s="109">
        <v>116.33858670807099</v>
      </c>
      <c r="F77" s="109">
        <v>118.4566492591057</v>
      </c>
      <c r="G77" s="109">
        <v>117.19316376274624</v>
      </c>
      <c r="H77" s="109">
        <v>118.01621033439713</v>
      </c>
      <c r="I77" s="109">
        <v>124.43507002280641</v>
      </c>
      <c r="J77" s="109">
        <v>114.28655137686214</v>
      </c>
      <c r="K77" s="109">
        <v>133.38782041861384</v>
      </c>
      <c r="L77" s="109">
        <v>122.11239276790153</v>
      </c>
      <c r="M77" s="109">
        <v>114.05847751350139</v>
      </c>
      <c r="N77" s="109">
        <v>112.41952702105633</v>
      </c>
      <c r="O77" s="109">
        <v>119.14349302364202</v>
      </c>
      <c r="P77" s="109">
        <v>105.94024918589118</v>
      </c>
      <c r="Q77" s="109">
        <v>128.66257417694212</v>
      </c>
      <c r="R77" s="109">
        <v>113.44109962813479</v>
      </c>
      <c r="S77" s="109">
        <v>123.27819772466951</v>
      </c>
      <c r="T77" s="109">
        <v>115.44779979006132</v>
      </c>
      <c r="U77" s="71"/>
      <c r="V77" s="108">
        <v>43344</v>
      </c>
      <c r="W77" s="109">
        <f t="shared" si="0"/>
        <v>1.795051541590567</v>
      </c>
      <c r="X77" s="109">
        <f t="shared" si="1"/>
        <v>8.2600678488942094</v>
      </c>
      <c r="Y77" s="109">
        <f t="shared" si="2"/>
        <v>1.2937623707323098</v>
      </c>
      <c r="Z77" s="109">
        <f t="shared" si="3"/>
        <v>-0.68818586895977774</v>
      </c>
      <c r="AA77" s="109">
        <f t="shared" si="4"/>
        <v>3.1200929847108085</v>
      </c>
      <c r="AB77" s="109">
        <f t="shared" si="5"/>
        <v>2.0457115848006282</v>
      </c>
      <c r="AC77" s="109">
        <f t="shared" si="6"/>
        <v>5.1648200012331529</v>
      </c>
      <c r="AD77" s="109">
        <f t="shared" si="7"/>
        <v>7.8628688142245977</v>
      </c>
      <c r="AE77" s="109">
        <f t="shared" si="8"/>
        <v>2.2833255100342456</v>
      </c>
      <c r="AF77" s="109">
        <f t="shared" si="9"/>
        <v>5.5043312920232097</v>
      </c>
      <c r="AG77" s="109">
        <f t="shared" si="10"/>
        <v>4.1636840098344408</v>
      </c>
      <c r="AH77" s="109">
        <f t="shared" si="11"/>
        <v>10.072087794732766</v>
      </c>
      <c r="AI77" s="109">
        <f t="shared" si="12"/>
        <v>2.8375723974005069</v>
      </c>
      <c r="AJ77" s="109">
        <f t="shared" si="13"/>
        <v>4.9287831600405667</v>
      </c>
      <c r="AK77" s="109">
        <f t="shared" si="14"/>
        <v>1.1750910882088306</v>
      </c>
      <c r="AL77" s="109">
        <f t="shared" si="15"/>
        <v>2.2890553953894113</v>
      </c>
      <c r="AM77" s="109">
        <f t="shared" si="16"/>
        <v>1.6955669960430555</v>
      </c>
      <c r="AN77" s="109">
        <f t="shared" si="17"/>
        <v>5.6306821956647752</v>
      </c>
      <c r="AO77" s="109">
        <f t="shared" si="18"/>
        <v>3.0199515316648302</v>
      </c>
      <c r="AP77" s="71"/>
      <c r="AQ77" s="71"/>
      <c r="AR77" s="72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M77" s="72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</row>
    <row r="78" spans="1:84" s="74" customFormat="1" ht="21" x14ac:dyDescent="0.45">
      <c r="A78" s="108">
        <v>43374</v>
      </c>
      <c r="B78" s="109">
        <v>103.96450095017359</v>
      </c>
      <c r="C78" s="109">
        <v>65.194747378909568</v>
      </c>
      <c r="D78" s="109">
        <v>113.46981725421952</v>
      </c>
      <c r="E78" s="109">
        <v>122.59030983469582</v>
      </c>
      <c r="F78" s="109">
        <v>127.02595846631746</v>
      </c>
      <c r="G78" s="109">
        <v>119.81578494651338</v>
      </c>
      <c r="H78" s="109">
        <v>121.113032816523</v>
      </c>
      <c r="I78" s="109">
        <v>133.04523625998002</v>
      </c>
      <c r="J78" s="109">
        <v>120.2588276486017</v>
      </c>
      <c r="K78" s="109">
        <v>132.71323421142728</v>
      </c>
      <c r="L78" s="109">
        <v>123.84680582186165</v>
      </c>
      <c r="M78" s="109">
        <v>126.48315008935768</v>
      </c>
      <c r="N78" s="109">
        <v>116.95389953688692</v>
      </c>
      <c r="O78" s="109">
        <v>118.26106787710972</v>
      </c>
      <c r="P78" s="109">
        <v>90.826245956707822</v>
      </c>
      <c r="Q78" s="109">
        <v>137.14116986221828</v>
      </c>
      <c r="R78" s="109">
        <v>118.15435515290496</v>
      </c>
      <c r="S78" s="109">
        <v>126.95402778689528</v>
      </c>
      <c r="T78" s="109">
        <v>118.05130626468616</v>
      </c>
      <c r="U78" s="71"/>
      <c r="V78" s="108">
        <v>43374</v>
      </c>
      <c r="W78" s="109">
        <f t="shared" si="0"/>
        <v>2.172272052678565</v>
      </c>
      <c r="X78" s="109">
        <f t="shared" si="1"/>
        <v>4.0617686888215729</v>
      </c>
      <c r="Y78" s="109">
        <f t="shared" si="2"/>
        <v>4.2752361778345005</v>
      </c>
      <c r="Z78" s="109">
        <f t="shared" si="3"/>
        <v>-1.133049359673393</v>
      </c>
      <c r="AA78" s="109">
        <f t="shared" si="4"/>
        <v>10.816400007772756</v>
      </c>
      <c r="AB78" s="109">
        <f t="shared" si="5"/>
        <v>2.435367792054862</v>
      </c>
      <c r="AC78" s="109">
        <f t="shared" si="6"/>
        <v>4.7440052923087421</v>
      </c>
      <c r="AD78" s="109">
        <f t="shared" si="7"/>
        <v>6.4062257548144856</v>
      </c>
      <c r="AE78" s="109">
        <f t="shared" si="8"/>
        <v>0.19150841640889382</v>
      </c>
      <c r="AF78" s="109">
        <f t="shared" si="9"/>
        <v>5.5812036746827971</v>
      </c>
      <c r="AG78" s="109">
        <f t="shared" si="10"/>
        <v>4.4469172644704429</v>
      </c>
      <c r="AH78" s="109">
        <f t="shared" si="11"/>
        <v>11.045284795014524</v>
      </c>
      <c r="AI78" s="109">
        <f t="shared" si="12"/>
        <v>1.5194817791832662</v>
      </c>
      <c r="AJ78" s="109">
        <f t="shared" si="13"/>
        <v>4.5925308389668515</v>
      </c>
      <c r="AK78" s="109">
        <f t="shared" si="14"/>
        <v>1.2887479529730257</v>
      </c>
      <c r="AL78" s="109">
        <f t="shared" si="15"/>
        <v>6.608121069890089</v>
      </c>
      <c r="AM78" s="109">
        <f t="shared" si="16"/>
        <v>2.208860958627497</v>
      </c>
      <c r="AN78" s="109">
        <f t="shared" si="17"/>
        <v>6.6655409927780056</v>
      </c>
      <c r="AO78" s="109">
        <f t="shared" si="18"/>
        <v>3.9093105882628549</v>
      </c>
      <c r="AP78" s="71"/>
      <c r="AQ78" s="71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M78" s="72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</row>
    <row r="79" spans="1:84" s="74" customFormat="1" ht="21" x14ac:dyDescent="0.45">
      <c r="A79" s="108">
        <v>43405</v>
      </c>
      <c r="B79" s="109">
        <v>109.87270611080162</v>
      </c>
      <c r="C79" s="109">
        <v>71.161194252068867</v>
      </c>
      <c r="D79" s="109">
        <v>118.2437325647216</v>
      </c>
      <c r="E79" s="109">
        <v>123.48003144774819</v>
      </c>
      <c r="F79" s="109">
        <v>129.13651890007526</v>
      </c>
      <c r="G79" s="109">
        <v>122.45761010950979</v>
      </c>
      <c r="H79" s="109">
        <v>125.26427613539201</v>
      </c>
      <c r="I79" s="109">
        <v>132.14185632931719</v>
      </c>
      <c r="J79" s="109">
        <v>128.79578916814359</v>
      </c>
      <c r="K79" s="109">
        <v>141.99795753896097</v>
      </c>
      <c r="L79" s="109">
        <v>124.54669887416921</v>
      </c>
      <c r="M79" s="109">
        <v>129.3885420205518</v>
      </c>
      <c r="N79" s="109">
        <v>124.85368886241714</v>
      </c>
      <c r="O79" s="109">
        <v>119.16119484328932</v>
      </c>
      <c r="P79" s="109">
        <v>88.413974044409301</v>
      </c>
      <c r="Q79" s="109">
        <v>133.5297897051187</v>
      </c>
      <c r="R79" s="109">
        <v>115.40143932468462</v>
      </c>
      <c r="S79" s="109">
        <v>132.12886226543526</v>
      </c>
      <c r="T79" s="109">
        <v>121.16366147809921</v>
      </c>
      <c r="U79" s="71"/>
      <c r="V79" s="108">
        <v>43405</v>
      </c>
      <c r="W79" s="109">
        <f t="shared" si="0"/>
        <v>0.1614671482098089</v>
      </c>
      <c r="X79" s="109">
        <f t="shared" si="1"/>
        <v>19.04318149672531</v>
      </c>
      <c r="Y79" s="109">
        <f t="shared" si="2"/>
        <v>-0.26869602220894251</v>
      </c>
      <c r="Z79" s="109">
        <f t="shared" si="3"/>
        <v>-1.6433903988973526</v>
      </c>
      <c r="AA79" s="109">
        <f t="shared" si="4"/>
        <v>8.8317541002488724</v>
      </c>
      <c r="AB79" s="109">
        <f t="shared" si="5"/>
        <v>1.5298550546999792</v>
      </c>
      <c r="AC79" s="109">
        <f t="shared" si="6"/>
        <v>5.6678069682568548</v>
      </c>
      <c r="AD79" s="109">
        <f t="shared" si="7"/>
        <v>8.033280055909529</v>
      </c>
      <c r="AE79" s="109">
        <f t="shared" si="8"/>
        <v>11.643031535887744</v>
      </c>
      <c r="AF79" s="109">
        <f t="shared" si="9"/>
        <v>11.305215127787065</v>
      </c>
      <c r="AG79" s="109">
        <f t="shared" si="10"/>
        <v>4.5341832458926348</v>
      </c>
      <c r="AH79" s="109">
        <f t="shared" si="11"/>
        <v>10.388601548761841</v>
      </c>
      <c r="AI79" s="109">
        <f t="shared" si="12"/>
        <v>1.1789682829151502</v>
      </c>
      <c r="AJ79" s="109">
        <f t="shared" si="13"/>
        <v>5.0499573841778584</v>
      </c>
      <c r="AK79" s="109">
        <f t="shared" si="14"/>
        <v>1.6663302425074846</v>
      </c>
      <c r="AL79" s="109">
        <f t="shared" si="15"/>
        <v>6.8189677382183049</v>
      </c>
      <c r="AM79" s="109">
        <f t="shared" si="16"/>
        <v>4.0691469617275544</v>
      </c>
      <c r="AN79" s="109">
        <f t="shared" si="17"/>
        <v>6.2864218413843105</v>
      </c>
      <c r="AO79" s="109">
        <f t="shared" si="18"/>
        <v>3.630063215128132</v>
      </c>
      <c r="AP79" s="71"/>
      <c r="AQ79" s="71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M79" s="72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</row>
    <row r="80" spans="1:84" s="74" customFormat="1" ht="21" x14ac:dyDescent="0.45">
      <c r="A80" s="110">
        <v>43435</v>
      </c>
      <c r="B80" s="111">
        <v>115.61172856711858</v>
      </c>
      <c r="C80" s="111">
        <v>64.825099094651833</v>
      </c>
      <c r="D80" s="111">
        <v>124.08717497951633</v>
      </c>
      <c r="E80" s="111">
        <v>128.62632010240165</v>
      </c>
      <c r="F80" s="111">
        <v>123.50094216424527</v>
      </c>
      <c r="G80" s="111">
        <v>122.45205982374951</v>
      </c>
      <c r="H80" s="111">
        <v>128.32909848496018</v>
      </c>
      <c r="I80" s="111">
        <v>158.73451129481799</v>
      </c>
      <c r="J80" s="111">
        <v>141.9745863643183</v>
      </c>
      <c r="K80" s="111">
        <v>144.65230534947685</v>
      </c>
      <c r="L80" s="111">
        <v>125.45671475561728</v>
      </c>
      <c r="M80" s="111">
        <v>136.97086297168318</v>
      </c>
      <c r="N80" s="111">
        <v>137.74082704665764</v>
      </c>
      <c r="O80" s="111">
        <v>119.85839372036487</v>
      </c>
      <c r="P80" s="111">
        <v>99.712114212244686</v>
      </c>
      <c r="Q80" s="111">
        <v>133.98450360486046</v>
      </c>
      <c r="R80" s="111">
        <v>113.6603396582403</v>
      </c>
      <c r="S80" s="111">
        <v>134.21607873349507</v>
      </c>
      <c r="T80" s="111">
        <v>125.19572421883704</v>
      </c>
      <c r="U80" s="71"/>
      <c r="V80" s="110">
        <v>43435</v>
      </c>
      <c r="W80" s="111">
        <f t="shared" si="0"/>
        <v>0.72533627925434985</v>
      </c>
      <c r="X80" s="111">
        <f t="shared" si="1"/>
        <v>4.3341338750006742</v>
      </c>
      <c r="Y80" s="111">
        <f t="shared" si="2"/>
        <v>2.2587385150641808</v>
      </c>
      <c r="Z80" s="111">
        <f t="shared" si="3"/>
        <v>2.352689951308264</v>
      </c>
      <c r="AA80" s="111">
        <f t="shared" si="4"/>
        <v>7.7794135662574604</v>
      </c>
      <c r="AB80" s="111">
        <f t="shared" si="5"/>
        <v>0.50112963196819749</v>
      </c>
      <c r="AC80" s="111">
        <f t="shared" si="6"/>
        <v>2.4988174774133398</v>
      </c>
      <c r="AD80" s="111">
        <f t="shared" si="7"/>
        <v>7.3876426571507068</v>
      </c>
      <c r="AE80" s="111">
        <f t="shared" si="8"/>
        <v>-5.7856606276913851</v>
      </c>
      <c r="AF80" s="111">
        <f t="shared" si="9"/>
        <v>2.887574495266449</v>
      </c>
      <c r="AG80" s="111">
        <f t="shared" si="10"/>
        <v>4.0886418871937735</v>
      </c>
      <c r="AH80" s="111">
        <f t="shared" si="11"/>
        <v>6.5352095615491663</v>
      </c>
      <c r="AI80" s="111">
        <f t="shared" si="12"/>
        <v>2.2248969169597927</v>
      </c>
      <c r="AJ80" s="111">
        <f t="shared" si="13"/>
        <v>3.2917888137044855</v>
      </c>
      <c r="AK80" s="111">
        <f t="shared" si="14"/>
        <v>2.1754757898226842</v>
      </c>
      <c r="AL80" s="111">
        <f t="shared" si="15"/>
        <v>-3.4947768552856076</v>
      </c>
      <c r="AM80" s="111">
        <f t="shared" si="16"/>
        <v>4.3308936321378155</v>
      </c>
      <c r="AN80" s="111">
        <f t="shared" si="17"/>
        <v>3.6938033687746099</v>
      </c>
      <c r="AO80" s="111">
        <f t="shared" si="18"/>
        <v>2.0923597168978318</v>
      </c>
      <c r="AP80" s="71"/>
      <c r="AQ80" s="71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M80" s="72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</row>
    <row r="81" spans="1:84" s="74" customFormat="1" ht="21" x14ac:dyDescent="0.45">
      <c r="A81" s="77">
        <v>43466</v>
      </c>
      <c r="B81" s="78">
        <v>120.98724892434473</v>
      </c>
      <c r="C81" s="78">
        <v>64.089434836943397</v>
      </c>
      <c r="D81" s="78">
        <v>122.29810892170325</v>
      </c>
      <c r="E81" s="78">
        <v>125.78549612685897</v>
      </c>
      <c r="F81" s="78">
        <v>107.54941724719227</v>
      </c>
      <c r="G81" s="78">
        <v>120.17344505771241</v>
      </c>
      <c r="H81" s="78">
        <v>122.28365233581526</v>
      </c>
      <c r="I81" s="78">
        <v>122.3275787419814</v>
      </c>
      <c r="J81" s="78">
        <v>133.35816915795635</v>
      </c>
      <c r="K81" s="78">
        <v>149.5264271246601</v>
      </c>
      <c r="L81" s="78">
        <v>124.29964831084062</v>
      </c>
      <c r="M81" s="78">
        <v>115.25313155175718</v>
      </c>
      <c r="N81" s="78">
        <v>119.73329709133753</v>
      </c>
      <c r="O81" s="78">
        <v>116.54237809793256</v>
      </c>
      <c r="P81" s="78">
        <v>111.84327402990004</v>
      </c>
      <c r="Q81" s="78">
        <v>124.24148689838908</v>
      </c>
      <c r="R81" s="78">
        <v>119.42721003566341</v>
      </c>
      <c r="S81" s="78">
        <v>132.63143071070016</v>
      </c>
      <c r="T81" s="78">
        <v>121.91684558568232</v>
      </c>
      <c r="U81" s="71"/>
      <c r="V81" s="77">
        <v>43466</v>
      </c>
      <c r="W81" s="78">
        <f t="shared" si="0"/>
        <v>3.5069629188144233</v>
      </c>
      <c r="X81" s="78">
        <f t="shared" si="1"/>
        <v>-0.88901561327142531</v>
      </c>
      <c r="Y81" s="78">
        <f t="shared" si="2"/>
        <v>2.9824205405575697</v>
      </c>
      <c r="Z81" s="78">
        <f t="shared" si="3"/>
        <v>0.42912342082811961</v>
      </c>
      <c r="AA81" s="78">
        <f t="shared" si="4"/>
        <v>4.3462437693050191</v>
      </c>
      <c r="AB81" s="78">
        <f t="shared" si="5"/>
        <v>2.247885293964643</v>
      </c>
      <c r="AC81" s="78">
        <f t="shared" si="6"/>
        <v>4.5096837169214012</v>
      </c>
      <c r="AD81" s="78">
        <f t="shared" si="7"/>
        <v>5.7854367899686139</v>
      </c>
      <c r="AE81" s="78">
        <f t="shared" si="8"/>
        <v>17.915904970489422</v>
      </c>
      <c r="AF81" s="78">
        <f t="shared" si="9"/>
        <v>1.363828967489809</v>
      </c>
      <c r="AG81" s="78">
        <f t="shared" si="10"/>
        <v>4.6273880412750685</v>
      </c>
      <c r="AH81" s="78">
        <f t="shared" si="11"/>
        <v>5.5824831614159649</v>
      </c>
      <c r="AI81" s="78">
        <f t="shared" si="12"/>
        <v>3.0475482808121512</v>
      </c>
      <c r="AJ81" s="78">
        <f t="shared" si="13"/>
        <v>3.2910290829198772</v>
      </c>
      <c r="AK81" s="78">
        <f t="shared" si="14"/>
        <v>2.5140652299807869</v>
      </c>
      <c r="AL81" s="78">
        <f t="shared" si="15"/>
        <v>-3.237388932739151</v>
      </c>
      <c r="AM81" s="78">
        <f t="shared" si="16"/>
        <v>1.747473730310702</v>
      </c>
      <c r="AN81" s="78">
        <f t="shared" si="17"/>
        <v>4.3644539309918002</v>
      </c>
      <c r="AO81" s="78">
        <f t="shared" si="18"/>
        <v>3.5576725806699869</v>
      </c>
      <c r="AP81" s="71"/>
      <c r="AQ81" s="71"/>
      <c r="AR81" s="72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M81" s="72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</row>
    <row r="82" spans="1:84" s="74" customFormat="1" ht="21" x14ac:dyDescent="0.45">
      <c r="A82" s="69">
        <v>43497</v>
      </c>
      <c r="B82" s="70">
        <v>125.98649473655853</v>
      </c>
      <c r="C82" s="70">
        <v>65.035970625218354</v>
      </c>
      <c r="D82" s="70">
        <v>122.28176619937871</v>
      </c>
      <c r="E82" s="70">
        <v>119.99482087658676</v>
      </c>
      <c r="F82" s="70">
        <v>121.07544562633457</v>
      </c>
      <c r="G82" s="70">
        <v>119.11084338795983</v>
      </c>
      <c r="H82" s="70">
        <v>120.92068436471091</v>
      </c>
      <c r="I82" s="70">
        <v>118.24804271355102</v>
      </c>
      <c r="J82" s="70">
        <v>122.2330085471477</v>
      </c>
      <c r="K82" s="70">
        <v>136.20309130407469</v>
      </c>
      <c r="L82" s="70">
        <v>123.92235093391646</v>
      </c>
      <c r="M82" s="70">
        <v>116.69377006813721</v>
      </c>
      <c r="N82" s="70">
        <v>121.68561505953859</v>
      </c>
      <c r="O82" s="70">
        <v>119.89572183034763</v>
      </c>
      <c r="P82" s="70">
        <v>128.43201595260152</v>
      </c>
      <c r="Q82" s="70">
        <v>131.16506231276998</v>
      </c>
      <c r="R82" s="70">
        <v>115.41252128091124</v>
      </c>
      <c r="S82" s="70">
        <v>131.20855751537556</v>
      </c>
      <c r="T82" s="70">
        <v>122.6722808816844</v>
      </c>
      <c r="U82" s="71"/>
      <c r="V82" s="69">
        <v>43497</v>
      </c>
      <c r="W82" s="70">
        <f t="shared" si="0"/>
        <v>2.5245609382614731</v>
      </c>
      <c r="X82" s="70">
        <f t="shared" si="1"/>
        <v>2.2773105897873762</v>
      </c>
      <c r="Y82" s="70">
        <f t="shared" si="2"/>
        <v>3.3348928404960816</v>
      </c>
      <c r="Z82" s="70">
        <f t="shared" si="3"/>
        <v>-2.8902675339173953</v>
      </c>
      <c r="AA82" s="70">
        <f t="shared" si="4"/>
        <v>11.15346707152483</v>
      </c>
      <c r="AB82" s="70">
        <f t="shared" si="5"/>
        <v>4.4751831004872855</v>
      </c>
      <c r="AC82" s="70">
        <f t="shared" si="6"/>
        <v>3.4522179097533865</v>
      </c>
      <c r="AD82" s="70">
        <f t="shared" si="7"/>
        <v>8.4012501999865208</v>
      </c>
      <c r="AE82" s="70">
        <f t="shared" si="8"/>
        <v>7.5706591965572159</v>
      </c>
      <c r="AF82" s="70">
        <f t="shared" si="9"/>
        <v>6.6060235492440285</v>
      </c>
      <c r="AG82" s="70">
        <f t="shared" si="10"/>
        <v>4.5590815743423292</v>
      </c>
      <c r="AH82" s="70">
        <f t="shared" si="11"/>
        <v>5.4902508532229461</v>
      </c>
      <c r="AI82" s="70">
        <f t="shared" si="12"/>
        <v>4.9386046664632346</v>
      </c>
      <c r="AJ82" s="70">
        <f t="shared" si="13"/>
        <v>1.3863198663624132</v>
      </c>
      <c r="AK82" s="70">
        <f t="shared" si="14"/>
        <v>0.87873082183691054</v>
      </c>
      <c r="AL82" s="70">
        <f t="shared" si="15"/>
        <v>3.1152315219155042</v>
      </c>
      <c r="AM82" s="70">
        <f t="shared" si="16"/>
        <v>1.0940843143062438</v>
      </c>
      <c r="AN82" s="70">
        <f t="shared" si="17"/>
        <v>7.118301771305795</v>
      </c>
      <c r="AO82" s="70">
        <f t="shared" si="18"/>
        <v>4.1781837799323114</v>
      </c>
      <c r="AP82" s="71"/>
      <c r="AQ82" s="71"/>
      <c r="AR82" s="72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M82" s="72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</row>
    <row r="83" spans="1:84" s="74" customFormat="1" ht="21" x14ac:dyDescent="0.45">
      <c r="A83" s="69">
        <v>43525</v>
      </c>
      <c r="B83" s="70">
        <v>132.24756587489722</v>
      </c>
      <c r="C83" s="70">
        <v>65.409925311328834</v>
      </c>
      <c r="D83" s="70">
        <v>127.09851683756384</v>
      </c>
      <c r="E83" s="70">
        <v>123.92909550302225</v>
      </c>
      <c r="F83" s="70">
        <v>115.03209142683276</v>
      </c>
      <c r="G83" s="70">
        <v>120.64685579735942</v>
      </c>
      <c r="H83" s="70">
        <v>123.5983272095219</v>
      </c>
      <c r="I83" s="70">
        <v>134.72788905135451</v>
      </c>
      <c r="J83" s="70">
        <v>124.20458243705603</v>
      </c>
      <c r="K83" s="70">
        <v>139.62960466158427</v>
      </c>
      <c r="L83" s="70">
        <v>125.14464627586626</v>
      </c>
      <c r="M83" s="70">
        <v>119.84702664397068</v>
      </c>
      <c r="N83" s="70">
        <v>129.07665594443017</v>
      </c>
      <c r="O83" s="70">
        <v>121.51161917572051</v>
      </c>
      <c r="P83" s="70">
        <v>130.05192898568336</v>
      </c>
      <c r="Q83" s="70">
        <v>137.92797133212949</v>
      </c>
      <c r="R83" s="70">
        <v>120.81363610417856</v>
      </c>
      <c r="S83" s="70">
        <v>133.96260203194953</v>
      </c>
      <c r="T83" s="70">
        <v>125.94304401932848</v>
      </c>
      <c r="U83" s="71"/>
      <c r="V83" s="69">
        <v>43525</v>
      </c>
      <c r="W83" s="70">
        <f t="shared" si="0"/>
        <v>2.306722522149613</v>
      </c>
      <c r="X83" s="70">
        <f t="shared" si="1"/>
        <v>1.6410617639203338</v>
      </c>
      <c r="Y83" s="70">
        <f t="shared" si="2"/>
        <v>1.0881456749956442</v>
      </c>
      <c r="Z83" s="70">
        <f t="shared" si="3"/>
        <v>-1.0163361808069595</v>
      </c>
      <c r="AA83" s="70">
        <f t="shared" si="4"/>
        <v>9.1273141781694562</v>
      </c>
      <c r="AB83" s="70">
        <f t="shared" si="5"/>
        <v>4.9091822972695525</v>
      </c>
      <c r="AC83" s="70">
        <f t="shared" si="6"/>
        <v>2.5045596841982984</v>
      </c>
      <c r="AD83" s="70">
        <f t="shared" si="7"/>
        <v>2.510092319700604</v>
      </c>
      <c r="AE83" s="70">
        <f t="shared" si="8"/>
        <v>2.3561324973943698</v>
      </c>
      <c r="AF83" s="70">
        <f t="shared" si="9"/>
        <v>7.4927249100353492</v>
      </c>
      <c r="AG83" s="70">
        <f t="shared" si="10"/>
        <v>4.2246141259701062</v>
      </c>
      <c r="AH83" s="70">
        <f t="shared" si="11"/>
        <v>3.6878699909820227</v>
      </c>
      <c r="AI83" s="70">
        <f t="shared" si="12"/>
        <v>4.8745360780601601</v>
      </c>
      <c r="AJ83" s="70">
        <f t="shared" si="13"/>
        <v>1.1713646146696419</v>
      </c>
      <c r="AK83" s="70">
        <f t="shared" si="14"/>
        <v>1.0418548754568917</v>
      </c>
      <c r="AL83" s="70">
        <f t="shared" si="15"/>
        <v>2.8596590107376869</v>
      </c>
      <c r="AM83" s="70">
        <f t="shared" si="16"/>
        <v>0.55114201034751886</v>
      </c>
      <c r="AN83" s="70">
        <f t="shared" si="17"/>
        <v>8.8252454699514971</v>
      </c>
      <c r="AO83" s="70">
        <f t="shared" si="18"/>
        <v>3.4595187283285753</v>
      </c>
      <c r="AP83" s="71"/>
      <c r="AQ83" s="71"/>
      <c r="AR83" s="72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M83" s="72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</row>
    <row r="84" spans="1:84" s="74" customFormat="1" ht="21" x14ac:dyDescent="0.45">
      <c r="A84" s="69">
        <v>43556</v>
      </c>
      <c r="B84" s="70">
        <v>117.21070673410375</v>
      </c>
      <c r="C84" s="70">
        <v>68.324689354702869</v>
      </c>
      <c r="D84" s="70">
        <v>124.30079337752468</v>
      </c>
      <c r="E84" s="70">
        <v>119.87685717205807</v>
      </c>
      <c r="F84" s="70">
        <v>130.7980756862477</v>
      </c>
      <c r="G84" s="70">
        <v>121.35454217093717</v>
      </c>
      <c r="H84" s="70">
        <v>122.22839354849691</v>
      </c>
      <c r="I84" s="70">
        <v>133.02926836870941</v>
      </c>
      <c r="J84" s="70">
        <v>128.55456431136471</v>
      </c>
      <c r="K84" s="70">
        <v>140.83695753061079</v>
      </c>
      <c r="L84" s="70">
        <v>125.70841633487572</v>
      </c>
      <c r="M84" s="70">
        <v>125.4606845011635</v>
      </c>
      <c r="N84" s="70">
        <v>121.82139196408997</v>
      </c>
      <c r="O84" s="70">
        <v>121.39748293103521</v>
      </c>
      <c r="P84" s="70">
        <v>113.31104048901298</v>
      </c>
      <c r="Q84" s="70">
        <v>131.39612498045193</v>
      </c>
      <c r="R84" s="70">
        <v>118.28976639626592</v>
      </c>
      <c r="S84" s="70">
        <v>136.39120967894868</v>
      </c>
      <c r="T84" s="70">
        <v>123.97383157263567</v>
      </c>
      <c r="U84" s="71"/>
      <c r="V84" s="69">
        <v>43556</v>
      </c>
      <c r="W84" s="70">
        <f t="shared" si="0"/>
        <v>0.47876738085945192</v>
      </c>
      <c r="X84" s="70">
        <f t="shared" si="1"/>
        <v>-1.0347930961964664</v>
      </c>
      <c r="Y84" s="70">
        <f t="shared" si="2"/>
        <v>2.6442100523101004</v>
      </c>
      <c r="Z84" s="70">
        <f t="shared" si="3"/>
        <v>2.5290638585076834</v>
      </c>
      <c r="AA84" s="70">
        <f t="shared" si="4"/>
        <v>18.679467631659932</v>
      </c>
      <c r="AB84" s="70">
        <f t="shared" si="5"/>
        <v>4.0691305468231604</v>
      </c>
      <c r="AC84" s="70">
        <f t="shared" si="6"/>
        <v>1.3132367480913132</v>
      </c>
      <c r="AD84" s="70">
        <f t="shared" si="7"/>
        <v>11.35040969164551</v>
      </c>
      <c r="AE84" s="70">
        <f t="shared" si="8"/>
        <v>1.1004115489640753</v>
      </c>
      <c r="AF84" s="70">
        <f t="shared" si="9"/>
        <v>7.0282775193112315</v>
      </c>
      <c r="AG84" s="70">
        <f t="shared" si="10"/>
        <v>4.1587102358465984</v>
      </c>
      <c r="AH84" s="70">
        <f t="shared" si="11"/>
        <v>5.0117641018615728</v>
      </c>
      <c r="AI84" s="70">
        <f t="shared" si="12"/>
        <v>1.4136175389040773E-2</v>
      </c>
      <c r="AJ84" s="70">
        <f t="shared" si="13"/>
        <v>1.4328741896742088</v>
      </c>
      <c r="AK84" s="70">
        <f t="shared" si="14"/>
        <v>0.84725483628128018</v>
      </c>
      <c r="AL84" s="70">
        <f t="shared" si="15"/>
        <v>-1.9857495606956661</v>
      </c>
      <c r="AM84" s="70">
        <f t="shared" si="16"/>
        <v>-2.1219578362592983</v>
      </c>
      <c r="AN84" s="70">
        <f t="shared" si="17"/>
        <v>9.5139692606565234</v>
      </c>
      <c r="AO84" s="70">
        <f t="shared" si="18"/>
        <v>3.7471920429827037</v>
      </c>
      <c r="AP84" s="71"/>
      <c r="AQ84" s="71"/>
      <c r="AR84" s="72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M84" s="72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</row>
    <row r="85" spans="1:84" s="74" customFormat="1" ht="21" x14ac:dyDescent="0.45">
      <c r="A85" s="69">
        <v>43586</v>
      </c>
      <c r="B85" s="70">
        <v>112.77171113828574</v>
      </c>
      <c r="C85" s="70">
        <v>80.133749020226801</v>
      </c>
      <c r="D85" s="70">
        <v>124.91531191611239</v>
      </c>
      <c r="E85" s="70">
        <v>112.87018912071271</v>
      </c>
      <c r="F85" s="70">
        <v>138.21534668008402</v>
      </c>
      <c r="G85" s="70">
        <v>119.5541789461505</v>
      </c>
      <c r="H85" s="70">
        <v>122.94548540101739</v>
      </c>
      <c r="I85" s="70">
        <v>134.86324931397573</v>
      </c>
      <c r="J85" s="70">
        <v>127.50337031572347</v>
      </c>
      <c r="K85" s="70">
        <v>148.36985080125777</v>
      </c>
      <c r="L85" s="70">
        <v>126.44108433455587</v>
      </c>
      <c r="M85" s="70">
        <v>122.13298899044069</v>
      </c>
      <c r="N85" s="70">
        <v>120.09614206819428</v>
      </c>
      <c r="O85" s="70">
        <v>122.32907284055996</v>
      </c>
      <c r="P85" s="70">
        <v>105.46397851483793</v>
      </c>
      <c r="Q85" s="70">
        <v>141.61546688893912</v>
      </c>
      <c r="R85" s="70">
        <v>121.28145012293245</v>
      </c>
      <c r="S85" s="70">
        <v>134.53825274622494</v>
      </c>
      <c r="T85" s="70">
        <v>123.67888154286746</v>
      </c>
      <c r="U85" s="71"/>
      <c r="V85" s="69">
        <v>43586</v>
      </c>
      <c r="W85" s="70">
        <f t="shared" ref="W85:W86" si="19">B85/B73*100-100</f>
        <v>0.40758521638267098</v>
      </c>
      <c r="X85" s="70">
        <f t="shared" ref="X85:X86" si="20">C85/C73*100-100</f>
        <v>10.700768154601874</v>
      </c>
      <c r="Y85" s="70">
        <f t="shared" ref="Y85:Y86" si="21">D85/D73*100-100</f>
        <v>6.3910380903459725</v>
      </c>
      <c r="Z85" s="70">
        <f t="shared" ref="Z85:Z86" si="22">E85/E73*100-100</f>
        <v>0.10191954750578702</v>
      </c>
      <c r="AA85" s="70">
        <f t="shared" ref="AA85:AA86" si="23">F85/F73*100-100</f>
        <v>14.937374067193048</v>
      </c>
      <c r="AB85" s="70">
        <f t="shared" ref="AB85:AB86" si="24">G85/G73*100-100</f>
        <v>3.0661611212318292</v>
      </c>
      <c r="AC85" s="70">
        <f t="shared" ref="AC85:AC86" si="25">H85/H73*100-100</f>
        <v>2.9035598902303263</v>
      </c>
      <c r="AD85" s="70">
        <f t="shared" ref="AD85:AD86" si="26">I85/I73*100-100</f>
        <v>8.8713142259146451</v>
      </c>
      <c r="AE85" s="70">
        <f t="shared" ref="AE85:AE86" si="27">J85/J73*100-100</f>
        <v>-5.457049862020142</v>
      </c>
      <c r="AF85" s="70">
        <f t="shared" ref="AF85:AF86" si="28">K85/K73*100-100</f>
        <v>9.9529571572539908</v>
      </c>
      <c r="AG85" s="70">
        <f t="shared" ref="AG85:AG86" si="29">L85/L73*100-100</f>
        <v>4.3910989399789315</v>
      </c>
      <c r="AH85" s="70">
        <f t="shared" ref="AH85:AH86" si="30">M85/M73*100-100</f>
        <v>5.4077367997121542</v>
      </c>
      <c r="AI85" s="70">
        <f t="shared" ref="AI85:AI86" si="31">N85/N73*100-100</f>
        <v>0.89418930424982079</v>
      </c>
      <c r="AJ85" s="70">
        <f t="shared" ref="AJ85:AJ86" si="32">O85/O73*100-100</f>
        <v>2.7630247564275408</v>
      </c>
      <c r="AK85" s="70">
        <f t="shared" ref="AK85:AK86" si="33">P85/P73*100-100</f>
        <v>0.79216383373423582</v>
      </c>
      <c r="AL85" s="70">
        <f t="shared" ref="AL85:AL86" si="34">Q85/Q73*100-100</f>
        <v>6.0917237853486199</v>
      </c>
      <c r="AM85" s="70">
        <f t="shared" ref="AM85:AM86" si="35">R85/R73*100-100</f>
        <v>2.0396269656473294</v>
      </c>
      <c r="AN85" s="70">
        <f t="shared" ref="AN85:AN86" si="36">S85/S73*100-100</f>
        <v>8.3410656063936983</v>
      </c>
      <c r="AO85" s="70">
        <f t="shared" ref="AO85:AO86" si="37">T85/T73*100-100</f>
        <v>4.2247774877487814</v>
      </c>
      <c r="AP85" s="71"/>
      <c r="AQ85" s="71"/>
      <c r="AR85" s="72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M85" s="72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</row>
    <row r="86" spans="1:84" s="74" customFormat="1" ht="21" x14ac:dyDescent="0.45">
      <c r="A86" s="69">
        <v>43617</v>
      </c>
      <c r="B86" s="70">
        <v>107.70792368568573</v>
      </c>
      <c r="C86" s="70">
        <v>65.290315270185801</v>
      </c>
      <c r="D86" s="70">
        <v>117.68182575567138</v>
      </c>
      <c r="E86" s="70">
        <v>110.02441081973859</v>
      </c>
      <c r="F86" s="70">
        <v>130.2141200128267</v>
      </c>
      <c r="G86" s="70">
        <v>117.80246319251522</v>
      </c>
      <c r="H86" s="70">
        <v>118.84357653567218</v>
      </c>
      <c r="I86" s="70">
        <v>136.47371509378928</v>
      </c>
      <c r="J86" s="70">
        <v>124.29932629424646</v>
      </c>
      <c r="K86" s="70">
        <v>143.51765429395201</v>
      </c>
      <c r="L86" s="70">
        <v>126.58315500027608</v>
      </c>
      <c r="M86" s="70">
        <v>118.0792544931624</v>
      </c>
      <c r="N86" s="70">
        <v>119.53361908107576</v>
      </c>
      <c r="O86" s="70">
        <v>122.99889086398491</v>
      </c>
      <c r="P86" s="70">
        <v>105.47262278419905</v>
      </c>
      <c r="Q86" s="70">
        <v>138.72933106475833</v>
      </c>
      <c r="R86" s="70">
        <v>119.24752185766025</v>
      </c>
      <c r="S86" s="70">
        <v>132.01672322805376</v>
      </c>
      <c r="T86" s="70">
        <v>120.49339117481459</v>
      </c>
      <c r="U86" s="71"/>
      <c r="V86" s="69">
        <v>43617</v>
      </c>
      <c r="W86" s="70">
        <f t="shared" si="19"/>
        <v>0.71555347784762091</v>
      </c>
      <c r="X86" s="70">
        <f t="shared" si="20"/>
        <v>-3.1999037011551223</v>
      </c>
      <c r="Y86" s="70">
        <f t="shared" si="21"/>
        <v>3.3381513800198519</v>
      </c>
      <c r="Z86" s="70">
        <f t="shared" si="22"/>
        <v>-9.4521871948130638</v>
      </c>
      <c r="AA86" s="70">
        <f t="shared" si="23"/>
        <v>8.8604756029801592</v>
      </c>
      <c r="AB86" s="70">
        <f t="shared" si="24"/>
        <v>2.4710154940499507</v>
      </c>
      <c r="AC86" s="70">
        <f t="shared" si="25"/>
        <v>2.5407834047763913</v>
      </c>
      <c r="AD86" s="70">
        <f t="shared" si="26"/>
        <v>11.595856516641476</v>
      </c>
      <c r="AE86" s="70">
        <f t="shared" si="27"/>
        <v>5.8258728267187792</v>
      </c>
      <c r="AF86" s="70">
        <f t="shared" si="28"/>
        <v>9.7008663205739936</v>
      </c>
      <c r="AG86" s="70">
        <f t="shared" si="29"/>
        <v>4.543393708011763</v>
      </c>
      <c r="AH86" s="70">
        <f t="shared" si="30"/>
        <v>4.3415634666414462</v>
      </c>
      <c r="AI86" s="70">
        <f t="shared" si="31"/>
        <v>3.5444419901695596</v>
      </c>
      <c r="AJ86" s="70">
        <f t="shared" si="32"/>
        <v>3.488305186396957</v>
      </c>
      <c r="AK86" s="70">
        <f t="shared" si="33"/>
        <v>0.94867110934539767</v>
      </c>
      <c r="AL86" s="70">
        <f t="shared" si="34"/>
        <v>-2.0103609800953848</v>
      </c>
      <c r="AM86" s="70">
        <f t="shared" si="35"/>
        <v>2.7850342632615508</v>
      </c>
      <c r="AN86" s="70">
        <f t="shared" si="36"/>
        <v>6.8384623620994773</v>
      </c>
      <c r="AO86" s="70">
        <f t="shared" si="37"/>
        <v>3.5291148828045209</v>
      </c>
      <c r="AP86" s="71"/>
      <c r="AQ86" s="71"/>
      <c r="AR86" s="72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M86" s="72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</row>
    <row r="87" spans="1:84" s="74" customFormat="1" ht="21" x14ac:dyDescent="0.45">
      <c r="A87" s="69">
        <v>43647</v>
      </c>
      <c r="B87" s="70">
        <v>109.33164318455857</v>
      </c>
      <c r="C87" s="70">
        <v>76.076800344329243</v>
      </c>
      <c r="D87" s="70">
        <v>122.1230126902738</v>
      </c>
      <c r="E87" s="70">
        <v>103.8223652433698</v>
      </c>
      <c r="F87" s="70">
        <v>133.29899336741821</v>
      </c>
      <c r="G87" s="70">
        <v>119.01171874978451</v>
      </c>
      <c r="H87" s="70">
        <v>119.7677764906847</v>
      </c>
      <c r="I87" s="70">
        <v>141.05008086404121</v>
      </c>
      <c r="J87" s="70">
        <v>129.85524957548932</v>
      </c>
      <c r="K87" s="70">
        <v>147.398284787314</v>
      </c>
      <c r="L87" s="70">
        <v>127.23056570108855</v>
      </c>
      <c r="M87" s="70">
        <v>124.37447628471337</v>
      </c>
      <c r="N87" s="70">
        <v>120.23130096455502</v>
      </c>
      <c r="O87" s="70">
        <v>123.19479981243319</v>
      </c>
      <c r="P87" s="70">
        <v>114.9954050361126</v>
      </c>
      <c r="Q87" s="70">
        <v>144.46639070292451</v>
      </c>
      <c r="R87" s="70">
        <v>119.51021449248873</v>
      </c>
      <c r="S87" s="70">
        <v>132.60518349597302</v>
      </c>
      <c r="T87" s="70">
        <v>123.03710889273744</v>
      </c>
      <c r="U87" s="71"/>
      <c r="V87" s="69">
        <v>43647</v>
      </c>
      <c r="W87" s="70">
        <f t="shared" ref="W87:W89" si="38">B87/B75*100-100</f>
        <v>3.2510584323724601</v>
      </c>
      <c r="X87" s="70">
        <f t="shared" ref="X87:X89" si="39">C87/C75*100-100</f>
        <v>6.9111055904044889</v>
      </c>
      <c r="Y87" s="70">
        <f t="shared" ref="Y87:Y89" si="40">D87/D75*100-100</f>
        <v>5.0870672779821007</v>
      </c>
      <c r="Z87" s="70">
        <f t="shared" ref="Z87:Z89" si="41">E87/E75*100-100</f>
        <v>-11.932003235768789</v>
      </c>
      <c r="AA87" s="70">
        <f t="shared" ref="AA87:AA89" si="42">F87/F75*100-100</f>
        <v>8.2187222810641032</v>
      </c>
      <c r="AB87" s="70">
        <f t="shared" ref="AB87:AB89" si="43">G87/G75*100-100</f>
        <v>2.9347879392481104</v>
      </c>
      <c r="AC87" s="70">
        <f t="shared" ref="AC87:AC89" si="44">H87/H75*100-100</f>
        <v>2.9252893292689208</v>
      </c>
      <c r="AD87" s="70">
        <f t="shared" ref="AD87:AD89" si="45">I87/I75*100-100</f>
        <v>6.7709476621225662</v>
      </c>
      <c r="AE87" s="70">
        <f t="shared" ref="AE87:AE89" si="46">J87/J75*100-100</f>
        <v>6.2927040008839583</v>
      </c>
      <c r="AF87" s="70">
        <f t="shared" ref="AF87:AF89" si="47">K87/K75*100-100</f>
        <v>8.9807628455997843</v>
      </c>
      <c r="AG87" s="70">
        <f t="shared" ref="AG87:AG89" si="48">L87/L75*100-100</f>
        <v>4.5368621643342379</v>
      </c>
      <c r="AH87" s="70">
        <f t="shared" ref="AH87:AH89" si="49">M87/M75*100-100</f>
        <v>3.8938256760208105</v>
      </c>
      <c r="AI87" s="70">
        <f t="shared" ref="AI87:AI89" si="50">N87/N75*100-100</f>
        <v>5.6250592099874126</v>
      </c>
      <c r="AJ87" s="70">
        <f t="shared" ref="AJ87:AJ89" si="51">O87/O75*100-100</f>
        <v>3.4858325980720224</v>
      </c>
      <c r="AK87" s="70">
        <f t="shared" ref="AK87:AK89" si="52">P87/P75*100-100</f>
        <v>1.3517650363501303</v>
      </c>
      <c r="AL87" s="70">
        <f t="shared" ref="AL87:AL89" si="53">Q87/Q75*100-100</f>
        <v>4.7653139041397878</v>
      </c>
      <c r="AM87" s="70">
        <f t="shared" ref="AM87:AM89" si="54">R87/R75*100-100</f>
        <v>-0.32412136956264703</v>
      </c>
      <c r="AN87" s="70">
        <f t="shared" ref="AN87:AN89" si="55">S87/S75*100-100</f>
        <v>6.9352479171678141</v>
      </c>
      <c r="AO87" s="70">
        <f t="shared" ref="AO87:AO89" si="56">T87/T75*100-100</f>
        <v>4.0736285326719894</v>
      </c>
      <c r="AP87" s="71"/>
      <c r="AQ87" s="71"/>
      <c r="AR87" s="72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M87" s="72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</row>
    <row r="88" spans="1:84" s="74" customFormat="1" ht="21" x14ac:dyDescent="0.45">
      <c r="A88" s="69">
        <v>43678</v>
      </c>
      <c r="B88" s="70">
        <v>112.26526989140289</v>
      </c>
      <c r="C88" s="70">
        <v>74.853420990265192</v>
      </c>
      <c r="D88" s="70">
        <v>116.49215503482091</v>
      </c>
      <c r="E88" s="70">
        <v>104.97077653478684</v>
      </c>
      <c r="F88" s="70">
        <v>133.94915460268643</v>
      </c>
      <c r="G88" s="70">
        <v>121.02706148691895</v>
      </c>
      <c r="H88" s="70">
        <v>120.17467584212135</v>
      </c>
      <c r="I88" s="70">
        <v>135.20640363166191</v>
      </c>
      <c r="J88" s="70">
        <v>124.24807296138762</v>
      </c>
      <c r="K88" s="70">
        <v>140.96375272149342</v>
      </c>
      <c r="L88" s="70">
        <v>127.19869277746926</v>
      </c>
      <c r="M88" s="70">
        <v>120.95190954781063</v>
      </c>
      <c r="N88" s="70">
        <v>110.07689732925799</v>
      </c>
      <c r="O88" s="70">
        <v>123.70986193789018</v>
      </c>
      <c r="P88" s="70">
        <v>115.68502089823046</v>
      </c>
      <c r="Q88" s="70">
        <v>143.3226433587804</v>
      </c>
      <c r="R88" s="70">
        <v>119.49811596515589</v>
      </c>
      <c r="S88" s="70">
        <v>132.60870467848383</v>
      </c>
      <c r="T88" s="70">
        <v>121.98893036687443</v>
      </c>
      <c r="U88" s="71"/>
      <c r="V88" s="69">
        <v>43678</v>
      </c>
      <c r="W88" s="70">
        <f t="shared" si="38"/>
        <v>1.4259118097384516</v>
      </c>
      <c r="X88" s="70">
        <f t="shared" si="39"/>
        <v>7.8491425204759508</v>
      </c>
      <c r="Y88" s="70">
        <f t="shared" si="40"/>
        <v>2.065744452789346</v>
      </c>
      <c r="Z88" s="70">
        <f t="shared" si="41"/>
        <v>-10.056141869359607</v>
      </c>
      <c r="AA88" s="70">
        <f t="shared" si="42"/>
        <v>5.0830591867258903</v>
      </c>
      <c r="AB88" s="70">
        <f t="shared" si="43"/>
        <v>3.7650348229209243</v>
      </c>
      <c r="AC88" s="70">
        <f t="shared" si="44"/>
        <v>2.8979319202947096</v>
      </c>
      <c r="AD88" s="70">
        <f t="shared" si="45"/>
        <v>9.0078974251440087</v>
      </c>
      <c r="AE88" s="70">
        <f t="shared" si="46"/>
        <v>5.9177704029805227</v>
      </c>
      <c r="AF88" s="70">
        <f t="shared" si="47"/>
        <v>9.0136977581334037</v>
      </c>
      <c r="AG88" s="70">
        <f t="shared" si="48"/>
        <v>4.3270299412743469</v>
      </c>
      <c r="AH88" s="70">
        <f t="shared" si="49"/>
        <v>2.320503395903728</v>
      </c>
      <c r="AI88" s="70">
        <f t="shared" si="50"/>
        <v>-0.28931083117872447</v>
      </c>
      <c r="AJ88" s="70">
        <f t="shared" si="51"/>
        <v>4.0718358443069462</v>
      </c>
      <c r="AK88" s="70">
        <f t="shared" si="52"/>
        <v>1.5464098308963798</v>
      </c>
      <c r="AL88" s="70">
        <f t="shared" si="53"/>
        <v>5.4652974365660469</v>
      </c>
      <c r="AM88" s="70">
        <f t="shared" si="54"/>
        <v>-0.78215881147602317</v>
      </c>
      <c r="AN88" s="70">
        <f t="shared" si="55"/>
        <v>7.1974541900130333</v>
      </c>
      <c r="AO88" s="70">
        <f t="shared" si="56"/>
        <v>3.3718847394447238</v>
      </c>
      <c r="AP88" s="71"/>
      <c r="AQ88" s="71"/>
      <c r="AR88" s="72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M88" s="72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</row>
    <row r="89" spans="1:84" s="74" customFormat="1" ht="21" x14ac:dyDescent="0.45">
      <c r="A89" s="69">
        <v>43709</v>
      </c>
      <c r="B89" s="70">
        <v>106.44064510604817</v>
      </c>
      <c r="C89" s="70">
        <v>71.161508860581705</v>
      </c>
      <c r="D89" s="70">
        <v>111.20736698043098</v>
      </c>
      <c r="E89" s="70">
        <v>110.31370571276007</v>
      </c>
      <c r="F89" s="70">
        <v>136.60582482931579</v>
      </c>
      <c r="G89" s="70">
        <v>122.03842256287811</v>
      </c>
      <c r="H89" s="70">
        <v>122.85004558723585</v>
      </c>
      <c r="I89" s="70">
        <v>128.80978210537327</v>
      </c>
      <c r="J89" s="70">
        <v>121.30964488974878</v>
      </c>
      <c r="K89" s="70">
        <v>144.61839556504768</v>
      </c>
      <c r="L89" s="70">
        <v>127.62858463172829</v>
      </c>
      <c r="M89" s="70">
        <v>117.4985015191767</v>
      </c>
      <c r="N89" s="70">
        <v>120.8916166539252</v>
      </c>
      <c r="O89" s="70">
        <v>123.75201643915692</v>
      </c>
      <c r="P89" s="70">
        <v>107.70804150257344</v>
      </c>
      <c r="Q89" s="70">
        <v>140.12957496148607</v>
      </c>
      <c r="R89" s="70">
        <v>120.30652220805172</v>
      </c>
      <c r="S89" s="70">
        <v>132.671587289673</v>
      </c>
      <c r="T89" s="70">
        <v>120.84188183767733</v>
      </c>
      <c r="U89" s="71"/>
      <c r="V89" s="69">
        <v>43709</v>
      </c>
      <c r="W89" s="70">
        <f t="shared" si="38"/>
        <v>0.63187168303132069</v>
      </c>
      <c r="X89" s="70">
        <f t="shared" si="39"/>
        <v>3.3992453512394576</v>
      </c>
      <c r="Y89" s="70">
        <f t="shared" si="40"/>
        <v>3.0896722409973449</v>
      </c>
      <c r="Z89" s="70">
        <f t="shared" si="41"/>
        <v>-5.1787469366713026</v>
      </c>
      <c r="AA89" s="70">
        <f t="shared" si="42"/>
        <v>15.321364975056454</v>
      </c>
      <c r="AB89" s="70">
        <f t="shared" si="43"/>
        <v>4.1344210230051885</v>
      </c>
      <c r="AC89" s="70">
        <f t="shared" si="44"/>
        <v>4.0959078749793036</v>
      </c>
      <c r="AD89" s="70">
        <f t="shared" si="45"/>
        <v>3.5156584729409985</v>
      </c>
      <c r="AE89" s="70">
        <f t="shared" si="46"/>
        <v>6.1451618132459629</v>
      </c>
      <c r="AF89" s="70">
        <f t="shared" si="47"/>
        <v>8.4194907085134929</v>
      </c>
      <c r="AG89" s="70">
        <f t="shared" si="48"/>
        <v>4.5173071616992644</v>
      </c>
      <c r="AH89" s="70">
        <f t="shared" si="49"/>
        <v>3.0160178188141344</v>
      </c>
      <c r="AI89" s="70">
        <f t="shared" si="50"/>
        <v>7.5361370549815945</v>
      </c>
      <c r="AJ89" s="70">
        <f t="shared" si="51"/>
        <v>3.8680445726065926</v>
      </c>
      <c r="AK89" s="70">
        <f t="shared" si="52"/>
        <v>1.6686692076590646</v>
      </c>
      <c r="AL89" s="70">
        <f t="shared" si="53"/>
        <v>8.9124602534176347</v>
      </c>
      <c r="AM89" s="70">
        <f t="shared" si="54"/>
        <v>6.0519711131345559</v>
      </c>
      <c r="AN89" s="70">
        <f t="shared" si="55"/>
        <v>7.6196681476336607</v>
      </c>
      <c r="AO89" s="70">
        <f t="shared" si="56"/>
        <v>4.6723125580782039</v>
      </c>
      <c r="AP89" s="71"/>
      <c r="AQ89" s="71"/>
      <c r="AR89" s="72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M89" s="72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</row>
    <row r="90" spans="1:84" s="74" customFormat="1" ht="21" x14ac:dyDescent="0.45">
      <c r="A90" s="69">
        <v>43739</v>
      </c>
      <c r="B90" s="70">
        <v>104.65211307294858</v>
      </c>
      <c r="C90" s="70">
        <v>72.69438690031437</v>
      </c>
      <c r="D90" s="70">
        <v>116.55346934926143</v>
      </c>
      <c r="E90" s="70">
        <v>131.84362407063156</v>
      </c>
      <c r="F90" s="70">
        <v>128.34726362985725</v>
      </c>
      <c r="G90" s="70">
        <v>125.01816535068969</v>
      </c>
      <c r="H90" s="70">
        <v>124.44899768873712</v>
      </c>
      <c r="I90" s="70">
        <v>137.55447842490693</v>
      </c>
      <c r="J90" s="70">
        <v>130.95443009747828</v>
      </c>
      <c r="K90" s="70">
        <v>146.22640255810708</v>
      </c>
      <c r="L90" s="70">
        <v>129.09050890597652</v>
      </c>
      <c r="M90" s="70">
        <v>128.63333866755428</v>
      </c>
      <c r="N90" s="70">
        <v>123.11806436622787</v>
      </c>
      <c r="O90" s="70">
        <v>122.76270997219908</v>
      </c>
      <c r="P90" s="70">
        <v>92.444258071139089</v>
      </c>
      <c r="Q90" s="70">
        <v>143.39286421178443</v>
      </c>
      <c r="R90" s="70">
        <v>123.55346230838977</v>
      </c>
      <c r="S90" s="70">
        <v>137.05950314864589</v>
      </c>
      <c r="T90" s="70">
        <v>122.92674721336186</v>
      </c>
      <c r="U90" s="71"/>
      <c r="V90" s="69">
        <v>43739</v>
      </c>
      <c r="W90" s="70">
        <f t="shared" ref="W90:W92" si="57">B90/B78*100-100</f>
        <v>0.66139125998839177</v>
      </c>
      <c r="X90" s="70">
        <f t="shared" ref="X90:X92" si="58">C90/C78*100-100</f>
        <v>11.503441339863102</v>
      </c>
      <c r="Y90" s="70">
        <f t="shared" ref="Y90:Y92" si="59">D90/D78*100-100</f>
        <v>2.7175967756546697</v>
      </c>
      <c r="Z90" s="70">
        <f t="shared" ref="Z90:Z92" si="60">E90/E78*100-100</f>
        <v>7.5481612277619377</v>
      </c>
      <c r="AA90" s="70">
        <f t="shared" ref="AA90:AA92" si="61">F90/F78*100-100</f>
        <v>1.0401851554539832</v>
      </c>
      <c r="AB90" s="70">
        <f t="shared" ref="AB90:AB92" si="62">G90/G78*100-100</f>
        <v>4.3419824912875242</v>
      </c>
      <c r="AC90" s="70">
        <f t="shared" ref="AC90:AC92" si="63">H90/H78*100-100</f>
        <v>2.7544227030197987</v>
      </c>
      <c r="AD90" s="70">
        <f t="shared" ref="AD90:AD92" si="64">I90/I78*100-100</f>
        <v>3.389254881787366</v>
      </c>
      <c r="AE90" s="70">
        <f t="shared" ref="AE90:AE92" si="65">J90/J78*100-100</f>
        <v>8.8938189885979142</v>
      </c>
      <c r="AF90" s="70">
        <f t="shared" ref="AF90:AF92" si="66">K90/K78*100-100</f>
        <v>10.182231204728083</v>
      </c>
      <c r="AG90" s="70">
        <f t="shared" ref="AG90:AG92" si="67">L90/L78*100-100</f>
        <v>4.2340236789451637</v>
      </c>
      <c r="AH90" s="70">
        <f t="shared" ref="AH90:AH92" si="68">M90/M78*100-100</f>
        <v>1.6999802556131272</v>
      </c>
      <c r="AI90" s="70">
        <f t="shared" ref="AI90:AI92" si="69">N90/N78*100-100</f>
        <v>5.2705936730196754</v>
      </c>
      <c r="AJ90" s="70">
        <f t="shared" ref="AJ90:AJ92" si="70">O90/O78*100-100</f>
        <v>3.8065292119357537</v>
      </c>
      <c r="AK90" s="70">
        <f t="shared" ref="AK90:AK92" si="71">P90/P78*100-100</f>
        <v>1.7814367393346657</v>
      </c>
      <c r="AL90" s="70">
        <f t="shared" ref="AL90:AL92" si="72">Q90/Q78*100-100</f>
        <v>4.558583214542395</v>
      </c>
      <c r="AM90" s="70">
        <f t="shared" ref="AM90:AM92" si="73">R90/R78*100-100</f>
        <v>4.569537152056526</v>
      </c>
      <c r="AN90" s="70">
        <f t="shared" ref="AN90:AN92" si="74">S90/S78*100-100</f>
        <v>7.9599486033744711</v>
      </c>
      <c r="AO90" s="70">
        <f t="shared" ref="AO90:AO92" si="75">T90/T78*100-100</f>
        <v>4.1299339269862401</v>
      </c>
      <c r="AP90" s="71"/>
      <c r="AQ90" s="71"/>
      <c r="AR90" s="72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M90" s="72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</row>
    <row r="91" spans="1:84" s="74" customFormat="1" ht="21" x14ac:dyDescent="0.45">
      <c r="A91" s="69">
        <v>43770</v>
      </c>
      <c r="B91" s="70">
        <v>111.52256793545622</v>
      </c>
      <c r="C91" s="70">
        <v>73.576736419024115</v>
      </c>
      <c r="D91" s="70">
        <v>123.04055633017373</v>
      </c>
      <c r="E91" s="70">
        <v>138.01611765085886</v>
      </c>
      <c r="F91" s="70">
        <v>137.33370943062275</v>
      </c>
      <c r="G91" s="70">
        <v>128.04611612301741</v>
      </c>
      <c r="H91" s="70">
        <v>127.15083283646943</v>
      </c>
      <c r="I91" s="70">
        <v>143.20559133836915</v>
      </c>
      <c r="J91" s="70">
        <v>138.5637571133486</v>
      </c>
      <c r="K91" s="70">
        <v>151.16642584290372</v>
      </c>
      <c r="L91" s="70">
        <v>129.82164886912943</v>
      </c>
      <c r="M91" s="70">
        <v>132.13054352848613</v>
      </c>
      <c r="N91" s="70">
        <v>132.77565851416941</v>
      </c>
      <c r="O91" s="70">
        <v>122.82865390510258</v>
      </c>
      <c r="P91" s="70">
        <v>89.84783319354267</v>
      </c>
      <c r="Q91" s="70">
        <v>140.85196364728088</v>
      </c>
      <c r="R91" s="70">
        <v>125.37497903418809</v>
      </c>
      <c r="S91" s="70">
        <v>142.70950733606963</v>
      </c>
      <c r="T91" s="70">
        <v>127.07350445831453</v>
      </c>
      <c r="U91" s="71"/>
      <c r="V91" s="69">
        <v>43770</v>
      </c>
      <c r="W91" s="70">
        <f t="shared" si="57"/>
        <v>1.501612077335011</v>
      </c>
      <c r="X91" s="70">
        <f t="shared" si="58"/>
        <v>3.39446547004097</v>
      </c>
      <c r="Y91" s="70">
        <f t="shared" si="59"/>
        <v>4.0567255967047089</v>
      </c>
      <c r="Z91" s="70">
        <f t="shared" si="60"/>
        <v>11.77201368729952</v>
      </c>
      <c r="AA91" s="70">
        <f t="shared" si="61"/>
        <v>6.3476935884344385</v>
      </c>
      <c r="AB91" s="70">
        <f t="shared" si="62"/>
        <v>4.5636249217259746</v>
      </c>
      <c r="AC91" s="70">
        <f t="shared" si="63"/>
        <v>1.5060612325243738</v>
      </c>
      <c r="AD91" s="70">
        <f t="shared" si="64"/>
        <v>8.3726196349773261</v>
      </c>
      <c r="AE91" s="70">
        <f t="shared" si="65"/>
        <v>7.5840739889817996</v>
      </c>
      <c r="AF91" s="70">
        <f t="shared" si="66"/>
        <v>6.4567606906790473</v>
      </c>
      <c r="AG91" s="70">
        <f t="shared" si="67"/>
        <v>4.235318994917364</v>
      </c>
      <c r="AH91" s="70">
        <f t="shared" si="68"/>
        <v>2.1191996332247101</v>
      </c>
      <c r="AI91" s="70">
        <f t="shared" si="69"/>
        <v>6.3450024776455791</v>
      </c>
      <c r="AJ91" s="70">
        <f t="shared" si="70"/>
        <v>3.0777293452254924</v>
      </c>
      <c r="AK91" s="70">
        <f t="shared" si="71"/>
        <v>1.6217562490892732</v>
      </c>
      <c r="AL91" s="70">
        <f t="shared" si="72"/>
        <v>5.4835508678117151</v>
      </c>
      <c r="AM91" s="70">
        <f t="shared" si="73"/>
        <v>8.6424742775024441</v>
      </c>
      <c r="AN91" s="70">
        <f t="shared" si="74"/>
        <v>8.0078227339752459</v>
      </c>
      <c r="AO91" s="70">
        <f t="shared" si="75"/>
        <v>4.8775704762632444</v>
      </c>
      <c r="AP91" s="71"/>
      <c r="AQ91" s="71"/>
      <c r="AR91" s="72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M91" s="72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</row>
    <row r="92" spans="1:84" s="74" customFormat="1" ht="21" x14ac:dyDescent="0.45">
      <c r="A92" s="75">
        <v>43800</v>
      </c>
      <c r="B92" s="76">
        <v>118.66814672517251</v>
      </c>
      <c r="C92" s="76">
        <v>62.733351082878102</v>
      </c>
      <c r="D92" s="76">
        <v>127.00629551061411</v>
      </c>
      <c r="E92" s="76">
        <v>131.26731965879955</v>
      </c>
      <c r="F92" s="76">
        <v>142.93524674596546</v>
      </c>
      <c r="G92" s="76">
        <v>128.12381913709171</v>
      </c>
      <c r="H92" s="76">
        <v>132.31053088227821</v>
      </c>
      <c r="I92" s="76">
        <v>167.36430700208194</v>
      </c>
      <c r="J92" s="76">
        <v>145.7386632204153</v>
      </c>
      <c r="K92" s="76">
        <v>155.65537931089986</v>
      </c>
      <c r="L92" s="76">
        <v>130.39296097643336</v>
      </c>
      <c r="M92" s="76">
        <v>139.26735055198611</v>
      </c>
      <c r="N92" s="76">
        <v>134.72119900596078</v>
      </c>
      <c r="O92" s="76">
        <v>123.62794900183313</v>
      </c>
      <c r="P92" s="76">
        <v>100.92618962506432</v>
      </c>
      <c r="Q92" s="76">
        <v>141.68973467454774</v>
      </c>
      <c r="R92" s="76">
        <v>125.60887685753396</v>
      </c>
      <c r="S92" s="76">
        <v>144.27169626698492</v>
      </c>
      <c r="T92" s="76">
        <v>130.67271951739306</v>
      </c>
      <c r="U92" s="71"/>
      <c r="V92" s="75">
        <v>43800</v>
      </c>
      <c r="W92" s="76">
        <f t="shared" si="57"/>
        <v>2.6436921201117798</v>
      </c>
      <c r="X92" s="76">
        <f t="shared" si="58"/>
        <v>-3.2267563659556373</v>
      </c>
      <c r="Y92" s="76">
        <f t="shared" si="59"/>
        <v>2.3524756136801699</v>
      </c>
      <c r="Z92" s="76">
        <f t="shared" si="60"/>
        <v>2.0532341703434867</v>
      </c>
      <c r="AA92" s="76">
        <f t="shared" si="61"/>
        <v>15.736158964580426</v>
      </c>
      <c r="AB92" s="76">
        <f t="shared" si="62"/>
        <v>4.6318202580714569</v>
      </c>
      <c r="AC92" s="76">
        <f t="shared" si="63"/>
        <v>3.1025172344560872</v>
      </c>
      <c r="AD92" s="76">
        <f t="shared" si="64"/>
        <v>5.4366222171029932</v>
      </c>
      <c r="AE92" s="76">
        <f t="shared" si="65"/>
        <v>2.6512328385575046</v>
      </c>
      <c r="AF92" s="76">
        <f t="shared" si="66"/>
        <v>7.6065666114617443</v>
      </c>
      <c r="AG92" s="76">
        <f t="shared" si="67"/>
        <v>3.9346209809746853</v>
      </c>
      <c r="AH92" s="76">
        <f t="shared" si="68"/>
        <v>1.6766248897604612</v>
      </c>
      <c r="AI92" s="76">
        <f t="shared" si="69"/>
        <v>-2.1922534555959885</v>
      </c>
      <c r="AJ92" s="76">
        <f t="shared" si="70"/>
        <v>3.1450073411319011</v>
      </c>
      <c r="AK92" s="76">
        <f t="shared" si="71"/>
        <v>1.2175806544783399</v>
      </c>
      <c r="AL92" s="76">
        <f t="shared" si="72"/>
        <v>5.7508374941710514</v>
      </c>
      <c r="AM92" s="76">
        <f t="shared" si="73"/>
        <v>10.512494714709746</v>
      </c>
      <c r="AN92" s="76">
        <f t="shared" si="74"/>
        <v>7.4921109515177449</v>
      </c>
      <c r="AO92" s="76">
        <f t="shared" si="75"/>
        <v>4.3747462884454791</v>
      </c>
      <c r="AP92" s="71"/>
      <c r="AQ92" s="71"/>
      <c r="AR92" s="72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M92" s="72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</row>
    <row r="93" spans="1:84" s="74" customFormat="1" ht="21" x14ac:dyDescent="0.45">
      <c r="A93" s="106">
        <v>43831</v>
      </c>
      <c r="B93" s="107">
        <v>122.06874031649531</v>
      </c>
      <c r="C93" s="107">
        <v>72.819431569844625</v>
      </c>
      <c r="D93" s="107">
        <v>126.40886699092235</v>
      </c>
      <c r="E93" s="107">
        <v>132.92714634163261</v>
      </c>
      <c r="F93" s="107">
        <v>120.17215517431467</v>
      </c>
      <c r="G93" s="107">
        <v>125.5808763117093</v>
      </c>
      <c r="H93" s="107">
        <v>127.02688893484202</v>
      </c>
      <c r="I93" s="107">
        <v>127.92056469093301</v>
      </c>
      <c r="J93" s="107">
        <v>132.80257636372519</v>
      </c>
      <c r="K93" s="107">
        <v>163.9259453813381</v>
      </c>
      <c r="L93" s="107">
        <v>129.4557782898996</v>
      </c>
      <c r="M93" s="107">
        <v>118.8928866398912</v>
      </c>
      <c r="N93" s="107">
        <v>125.49397649513679</v>
      </c>
      <c r="O93" s="107">
        <v>121.92661106772982</v>
      </c>
      <c r="P93" s="107">
        <v>109.39727395694663</v>
      </c>
      <c r="Q93" s="107">
        <v>140.23897144175379</v>
      </c>
      <c r="R93" s="107">
        <v>122.45761888795604</v>
      </c>
      <c r="S93" s="107">
        <v>142.23451811376881</v>
      </c>
      <c r="T93" s="107">
        <v>127.13565835921507</v>
      </c>
      <c r="U93" s="71"/>
      <c r="V93" s="106">
        <v>43831</v>
      </c>
      <c r="W93" s="107">
        <f t="shared" ref="W93:W95" si="76">B93/B81*100-100</f>
        <v>0.89388873766924348</v>
      </c>
      <c r="X93" s="107">
        <f t="shared" ref="X93:X95" si="77">C93/C81*100-100</f>
        <v>13.621584829250139</v>
      </c>
      <c r="Y93" s="107">
        <f t="shared" ref="Y93:Y95" si="78">D93/D81*100-100</f>
        <v>3.3612605341680819</v>
      </c>
      <c r="Z93" s="107">
        <f t="shared" ref="Z93:Z95" si="79">E93/E81*100-100</f>
        <v>5.6776420451297724</v>
      </c>
      <c r="AA93" s="107">
        <f t="shared" ref="AA93:AA95" si="80">F93/F81*100-100</f>
        <v>11.736686492787058</v>
      </c>
      <c r="AB93" s="107">
        <f t="shared" ref="AB93:AB95" si="81">G93/G81*100-100</f>
        <v>4.4996889715527573</v>
      </c>
      <c r="AC93" s="107">
        <f t="shared" ref="AC93:AC95" si="82">H93/H81*100-100</f>
        <v>3.8788803805114469</v>
      </c>
      <c r="AD93" s="107">
        <f t="shared" ref="AD93:AD95" si="83">I93/I81*100-100</f>
        <v>4.5721381935863974</v>
      </c>
      <c r="AE93" s="107">
        <f t="shared" ref="AE93:AE95" si="84">J93/J81*100-100</f>
        <v>-0.4166169929740704</v>
      </c>
      <c r="AF93" s="107">
        <f t="shared" ref="AF93:AF95" si="85">K93/K81*100-100</f>
        <v>9.6300824767739073</v>
      </c>
      <c r="AG93" s="107">
        <f t="shared" ref="AG93:AG95" si="86">L93/L81*100-100</f>
        <v>4.1481452676075605</v>
      </c>
      <c r="AH93" s="107">
        <f t="shared" ref="AH93:AH95" si="87">M93/M81*100-100</f>
        <v>3.1580530950688228</v>
      </c>
      <c r="AI93" s="107">
        <f t="shared" ref="AI93:AI95" si="88">N93/N81*100-100</f>
        <v>4.8112593102692074</v>
      </c>
      <c r="AJ93" s="107">
        <f t="shared" ref="AJ93:AJ95" si="89">O93/O81*100-100</f>
        <v>4.6199786358167501</v>
      </c>
      <c r="AK93" s="107">
        <f t="shared" ref="AK93:AK95" si="90">P93/P81*100-100</f>
        <v>-2.1869889755726319</v>
      </c>
      <c r="AL93" s="107">
        <f t="shared" ref="AL93:AL95" si="91">Q93/Q81*100-100</f>
        <v>12.876121288252335</v>
      </c>
      <c r="AM93" s="107">
        <f t="shared" ref="AM93:AM95" si="92">R93/R81*100-100</f>
        <v>2.5374526051372186</v>
      </c>
      <c r="AN93" s="107">
        <f t="shared" ref="AN93:AN95" si="93">S93/S81*100-100</f>
        <v>7.2404311343177881</v>
      </c>
      <c r="AO93" s="107">
        <f t="shared" ref="AO93:AO95" si="94">T93/T81*100-100</f>
        <v>4.2806330400543544</v>
      </c>
      <c r="AP93" s="71"/>
      <c r="AQ93" s="71"/>
      <c r="AR93" s="72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M93" s="72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</row>
    <row r="94" spans="1:84" s="74" customFormat="1" ht="21" x14ac:dyDescent="0.45">
      <c r="A94" s="108">
        <v>43862</v>
      </c>
      <c r="B94" s="109">
        <v>127.52489777054308</v>
      </c>
      <c r="C94" s="109">
        <v>66.166769632038168</v>
      </c>
      <c r="D94" s="109">
        <v>122.74463954609881</v>
      </c>
      <c r="E94" s="109">
        <v>123.41031781191121</v>
      </c>
      <c r="F94" s="109">
        <v>119.53509062100557</v>
      </c>
      <c r="G94" s="109">
        <v>123.18923473693107</v>
      </c>
      <c r="H94" s="109">
        <v>124.68086590267642</v>
      </c>
      <c r="I94" s="109">
        <v>130.0108786821028</v>
      </c>
      <c r="J94" s="109">
        <v>121.03587800007723</v>
      </c>
      <c r="K94" s="109">
        <v>149.62097376490917</v>
      </c>
      <c r="L94" s="109">
        <v>128.54364125794228</v>
      </c>
      <c r="M94" s="109">
        <v>117.97948157223</v>
      </c>
      <c r="N94" s="109">
        <v>121.05612171429858</v>
      </c>
      <c r="O94" s="109">
        <v>124.69421260235173</v>
      </c>
      <c r="P94" s="109">
        <v>124.48824048839059</v>
      </c>
      <c r="Q94" s="109">
        <v>133.83570810443044</v>
      </c>
      <c r="R94" s="109">
        <v>118.25881424366476</v>
      </c>
      <c r="S94" s="109">
        <v>137.1229731753611</v>
      </c>
      <c r="T94" s="109">
        <v>125.52305053285292</v>
      </c>
      <c r="U94" s="71"/>
      <c r="V94" s="108">
        <v>43862</v>
      </c>
      <c r="W94" s="109">
        <f t="shared" si="76"/>
        <v>1.2210856704930109</v>
      </c>
      <c r="X94" s="109">
        <f t="shared" si="77"/>
        <v>1.7387285773533705</v>
      </c>
      <c r="Y94" s="109">
        <f t="shared" si="78"/>
        <v>0.37853014485035885</v>
      </c>
      <c r="Z94" s="109">
        <f t="shared" si="79"/>
        <v>2.8463702936289792</v>
      </c>
      <c r="AA94" s="109">
        <f t="shared" si="80"/>
        <v>-1.2722274094145121</v>
      </c>
      <c r="AB94" s="109">
        <f t="shared" si="81"/>
        <v>3.4240302838653918</v>
      </c>
      <c r="AC94" s="109">
        <f t="shared" si="82"/>
        <v>3.1096264114949719</v>
      </c>
      <c r="AD94" s="109">
        <f t="shared" si="83"/>
        <v>9.9475946481808251</v>
      </c>
      <c r="AE94" s="109">
        <f t="shared" si="84"/>
        <v>-0.97938401525044583</v>
      </c>
      <c r="AF94" s="109">
        <f t="shared" si="85"/>
        <v>9.8513787993834256</v>
      </c>
      <c r="AG94" s="109">
        <f t="shared" si="86"/>
        <v>3.7291822574365057</v>
      </c>
      <c r="AH94" s="109">
        <f t="shared" si="87"/>
        <v>1.1017824716281552</v>
      </c>
      <c r="AI94" s="109">
        <f t="shared" si="88"/>
        <v>-0.51731122444670063</v>
      </c>
      <c r="AJ94" s="109">
        <f t="shared" si="89"/>
        <v>4.0022201782929017</v>
      </c>
      <c r="AK94" s="109">
        <f t="shared" si="90"/>
        <v>-3.0707105506047583</v>
      </c>
      <c r="AL94" s="109">
        <f t="shared" si="91"/>
        <v>2.0360953935219186</v>
      </c>
      <c r="AM94" s="109">
        <f t="shared" si="92"/>
        <v>2.4661907834295818</v>
      </c>
      <c r="AN94" s="109">
        <f t="shared" si="93"/>
        <v>4.5076447542626568</v>
      </c>
      <c r="AO94" s="109">
        <f t="shared" si="94"/>
        <v>2.3238906382755147</v>
      </c>
      <c r="AP94" s="71"/>
      <c r="AQ94" s="71"/>
      <c r="AR94" s="72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M94" s="72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</row>
    <row r="95" spans="1:84" s="74" customFormat="1" ht="21" x14ac:dyDescent="0.45">
      <c r="A95" s="108">
        <v>43891</v>
      </c>
      <c r="B95" s="109">
        <v>131.11246217944802</v>
      </c>
      <c r="C95" s="109">
        <v>62.731780812183281</v>
      </c>
      <c r="D95" s="109">
        <v>118.11929564164359</v>
      </c>
      <c r="E95" s="109">
        <v>124.39460031308413</v>
      </c>
      <c r="F95" s="109">
        <v>115.15056180609429</v>
      </c>
      <c r="G95" s="109">
        <v>118.72851462246585</v>
      </c>
      <c r="H95" s="109">
        <v>108.86897809691521</v>
      </c>
      <c r="I95" s="109">
        <v>95.712121828601141</v>
      </c>
      <c r="J95" s="109">
        <v>133.01350445723452</v>
      </c>
      <c r="K95" s="109">
        <v>147.13876893756751</v>
      </c>
      <c r="L95" s="109">
        <v>128.44850819658669</v>
      </c>
      <c r="M95" s="109">
        <v>116.80610762048032</v>
      </c>
      <c r="N95" s="109">
        <v>116.96668202302315</v>
      </c>
      <c r="O95" s="109">
        <v>124.97987158642103</v>
      </c>
      <c r="P95" s="109">
        <v>110.79764084565613</v>
      </c>
      <c r="Q95" s="109">
        <v>128.34511718946979</v>
      </c>
      <c r="R95" s="109">
        <v>103.19578013453577</v>
      </c>
      <c r="S95" s="109">
        <v>128.0178283310394</v>
      </c>
      <c r="T95" s="109">
        <v>120.90934530537706</v>
      </c>
      <c r="U95" s="71"/>
      <c r="V95" s="108">
        <v>43891</v>
      </c>
      <c r="W95" s="109">
        <f t="shared" si="76"/>
        <v>-0.85831726878284087</v>
      </c>
      <c r="X95" s="109">
        <f t="shared" si="77"/>
        <v>-4.0944007907034035</v>
      </c>
      <c r="Y95" s="109">
        <f t="shared" si="78"/>
        <v>-7.064772602654358</v>
      </c>
      <c r="Z95" s="109">
        <f t="shared" si="79"/>
        <v>0.37562188941377883</v>
      </c>
      <c r="AA95" s="109">
        <f t="shared" si="80"/>
        <v>0.10298898141556379</v>
      </c>
      <c r="AB95" s="109">
        <f t="shared" si="81"/>
        <v>-1.5900465554739753</v>
      </c>
      <c r="AC95" s="109">
        <f t="shared" si="82"/>
        <v>-11.917110405254689</v>
      </c>
      <c r="AD95" s="109">
        <f t="shared" si="83"/>
        <v>-28.958939012160755</v>
      </c>
      <c r="AE95" s="109">
        <f t="shared" si="84"/>
        <v>7.0922681332169333</v>
      </c>
      <c r="AF95" s="109">
        <f t="shared" si="85"/>
        <v>5.3779170213816343</v>
      </c>
      <c r="AG95" s="109">
        <f t="shared" si="86"/>
        <v>2.6400345672298755</v>
      </c>
      <c r="AH95" s="109">
        <f t="shared" si="87"/>
        <v>-2.537333723367226</v>
      </c>
      <c r="AI95" s="109">
        <f t="shared" si="88"/>
        <v>-9.3820015964936232</v>
      </c>
      <c r="AJ95" s="109">
        <f t="shared" si="89"/>
        <v>2.8542557775359683</v>
      </c>
      <c r="AK95" s="109">
        <f t="shared" si="90"/>
        <v>-14.805076933650724</v>
      </c>
      <c r="AL95" s="109">
        <f t="shared" si="91"/>
        <v>-6.947723547375503</v>
      </c>
      <c r="AM95" s="109">
        <f t="shared" si="92"/>
        <v>-14.582671739513557</v>
      </c>
      <c r="AN95" s="109">
        <f t="shared" si="93"/>
        <v>-4.4376367812655104</v>
      </c>
      <c r="AO95" s="109">
        <f t="shared" si="94"/>
        <v>-3.9968056617552463</v>
      </c>
      <c r="AP95" s="71"/>
      <c r="AQ95" s="71"/>
      <c r="AR95" s="72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M95" s="72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</row>
    <row r="96" spans="1:84" s="74" customFormat="1" ht="21" x14ac:dyDescent="0.45">
      <c r="A96" s="108">
        <v>43922</v>
      </c>
      <c r="B96" s="109">
        <v>113.87401330255716</v>
      </c>
      <c r="C96" s="109">
        <v>61.361388841744954</v>
      </c>
      <c r="D96" s="109">
        <v>110.63111546364631</v>
      </c>
      <c r="E96" s="109">
        <v>107.46401779604784</v>
      </c>
      <c r="F96" s="109">
        <v>119.04624816991458</v>
      </c>
      <c r="G96" s="109">
        <v>112.7841571985894</v>
      </c>
      <c r="H96" s="109">
        <v>86.899561650544214</v>
      </c>
      <c r="I96" s="109">
        <v>72.385541563340794</v>
      </c>
      <c r="J96" s="109">
        <v>123.77930070576517</v>
      </c>
      <c r="K96" s="109">
        <v>137.57004153020986</v>
      </c>
      <c r="L96" s="109">
        <v>128.24654092977778</v>
      </c>
      <c r="M96" s="109">
        <v>117.69185690080418</v>
      </c>
      <c r="N96" s="109">
        <v>119.62403033918216</v>
      </c>
      <c r="O96" s="109">
        <v>123.32830833831129</v>
      </c>
      <c r="P96" s="109">
        <v>92.436542354144308</v>
      </c>
      <c r="Q96" s="109">
        <v>110.74929478739979</v>
      </c>
      <c r="R96" s="109">
        <v>87.818639365886938</v>
      </c>
      <c r="S96" s="109">
        <v>116.49763015455852</v>
      </c>
      <c r="T96" s="109">
        <v>112.09186791502829</v>
      </c>
      <c r="U96" s="71"/>
      <c r="V96" s="108">
        <v>43922</v>
      </c>
      <c r="W96" s="109">
        <f t="shared" ref="W96:W98" si="95">B96/B84*100-100</f>
        <v>-2.8467479844789096</v>
      </c>
      <c r="X96" s="109">
        <f t="shared" ref="X96:X98" si="96">C96/C84*100-100</f>
        <v>-10.191485067437952</v>
      </c>
      <c r="Y96" s="109">
        <f t="shared" ref="Y96:Y98" si="97">D96/D84*100-100</f>
        <v>-10.997257171449434</v>
      </c>
      <c r="Z96" s="109">
        <f t="shared" ref="Z96:Z98" si="98">E96/E84*100-100</f>
        <v>-10.354658662926241</v>
      </c>
      <c r="AA96" s="109">
        <f t="shared" ref="AA96:AA98" si="99">F96/F84*100-100</f>
        <v>-8.9847097938373821</v>
      </c>
      <c r="AB96" s="109">
        <f t="shared" ref="AB96:AB98" si="100">G96/G84*100-100</f>
        <v>-7.0622696266907923</v>
      </c>
      <c r="AC96" s="109">
        <f t="shared" ref="AC96:AC98" si="101">H96/H84*100-100</f>
        <v>-28.903948478988369</v>
      </c>
      <c r="AD96" s="109">
        <f t="shared" ref="AD96:AD98" si="102">I96/I84*100-100</f>
        <v>-45.586755117141564</v>
      </c>
      <c r="AE96" s="109">
        <f t="shared" ref="AE96:AE98" si="103">J96/J84*100-100</f>
        <v>-3.7145811439519605</v>
      </c>
      <c r="AF96" s="109">
        <f t="shared" ref="AF96:AF98" si="104">K96/K84*100-100</f>
        <v>-2.3196439753328804</v>
      </c>
      <c r="AG96" s="109">
        <f t="shared" ref="AG96:AG98" si="105">L96/L84*100-100</f>
        <v>2.0190570121738887</v>
      </c>
      <c r="AH96" s="109">
        <f t="shared" ref="AH96:AH98" si="106">M96/M84*100-100</f>
        <v>-6.1922407256492136</v>
      </c>
      <c r="AI96" s="109">
        <f t="shared" ref="AI96:AI98" si="107">N96/N84*100-100</f>
        <v>-1.8037567864563187</v>
      </c>
      <c r="AJ96" s="109">
        <f t="shared" ref="AJ96:AJ98" si="108">O96/O84*100-100</f>
        <v>1.5904987160013491</v>
      </c>
      <c r="AK96" s="109">
        <f t="shared" ref="AK96:AK98" si="109">P96/P84*100-100</f>
        <v>-18.422298519880528</v>
      </c>
      <c r="AL96" s="109">
        <f t="shared" ref="AL96:AL98" si="110">Q96/Q84*100-100</f>
        <v>-15.713423965983637</v>
      </c>
      <c r="AM96" s="109">
        <f t="shared" ref="AM96:AM98" si="111">R96/R84*100-100</f>
        <v>-25.759732188752437</v>
      </c>
      <c r="AN96" s="109">
        <f t="shared" ref="AN96:AN98" si="112">S96/S84*100-100</f>
        <v>-14.585675698028979</v>
      </c>
      <c r="AO96" s="109">
        <f t="shared" ref="AO96:AO98" si="113">T96/T84*100-100</f>
        <v>-9.5842513753765814</v>
      </c>
      <c r="AP96" s="71"/>
      <c r="AQ96" s="71"/>
      <c r="AR96" s="72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M96" s="72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</row>
    <row r="97" spans="1:84" s="74" customFormat="1" ht="21" x14ac:dyDescent="0.45">
      <c r="A97" s="108">
        <v>43952</v>
      </c>
      <c r="B97" s="109">
        <v>110.23511903253213</v>
      </c>
      <c r="C97" s="109">
        <v>65.33589342739478</v>
      </c>
      <c r="D97" s="109">
        <v>111.0119614383546</v>
      </c>
      <c r="E97" s="109">
        <v>101.50975843415614</v>
      </c>
      <c r="F97" s="109">
        <v>130.23266855357414</v>
      </c>
      <c r="G97" s="109">
        <v>108.93716722135265</v>
      </c>
      <c r="H97" s="109">
        <v>83.709165494729803</v>
      </c>
      <c r="I97" s="109">
        <v>84.605609567489779</v>
      </c>
      <c r="J97" s="109">
        <v>122.79596668091185</v>
      </c>
      <c r="K97" s="109">
        <v>139.02357631347977</v>
      </c>
      <c r="L97" s="109">
        <v>127.91006335906577</v>
      </c>
      <c r="M97" s="109">
        <v>111.37609417810376</v>
      </c>
      <c r="N97" s="109">
        <v>106.25787388053604</v>
      </c>
      <c r="O97" s="109">
        <v>123.12334599469177</v>
      </c>
      <c r="P97" s="109">
        <v>89.943842601374413</v>
      </c>
      <c r="Q97" s="109">
        <v>117.225203713643</v>
      </c>
      <c r="R97" s="109">
        <v>91.892369743100303</v>
      </c>
      <c r="S97" s="109">
        <v>110.42723414584336</v>
      </c>
      <c r="T97" s="109">
        <v>110.96673988005155</v>
      </c>
      <c r="U97" s="71"/>
      <c r="V97" s="108">
        <v>43952</v>
      </c>
      <c r="W97" s="109">
        <f t="shared" si="95"/>
        <v>-2.2493159677635219</v>
      </c>
      <c r="X97" s="109">
        <f t="shared" si="96"/>
        <v>-18.466446127582088</v>
      </c>
      <c r="Y97" s="109">
        <f t="shared" si="97"/>
        <v>-11.130221159031862</v>
      </c>
      <c r="Z97" s="109">
        <f t="shared" si="98"/>
        <v>-10.065040889057769</v>
      </c>
      <c r="AA97" s="109">
        <f t="shared" si="99"/>
        <v>-5.7755367390473253</v>
      </c>
      <c r="AB97" s="109">
        <f t="shared" si="100"/>
        <v>-8.8805023951358208</v>
      </c>
      <c r="AC97" s="109">
        <f t="shared" si="101"/>
        <v>-31.913591441205455</v>
      </c>
      <c r="AD97" s="109">
        <f t="shared" si="102"/>
        <v>-37.265630186234731</v>
      </c>
      <c r="AE97" s="109">
        <f t="shared" si="103"/>
        <v>-3.6919836888665571</v>
      </c>
      <c r="AF97" s="109">
        <f t="shared" si="104"/>
        <v>-6.2993084088878675</v>
      </c>
      <c r="AG97" s="109">
        <f t="shared" si="105"/>
        <v>1.1617893283982568</v>
      </c>
      <c r="AH97" s="109">
        <f t="shared" si="106"/>
        <v>-8.807526042925943</v>
      </c>
      <c r="AI97" s="109">
        <f t="shared" si="107"/>
        <v>-11.522658387977572</v>
      </c>
      <c r="AJ97" s="109">
        <f t="shared" si="108"/>
        <v>0.64929222112803586</v>
      </c>
      <c r="AK97" s="109">
        <f t="shared" si="109"/>
        <v>-14.71605389064662</v>
      </c>
      <c r="AL97" s="109">
        <f t="shared" si="110"/>
        <v>-17.222880883783702</v>
      </c>
      <c r="AM97" s="109">
        <f t="shared" si="111"/>
        <v>-24.232131418319128</v>
      </c>
      <c r="AN97" s="109">
        <f t="shared" si="112"/>
        <v>-17.921310934416098</v>
      </c>
      <c r="AO97" s="109">
        <f t="shared" si="113"/>
        <v>-10.278344616505805</v>
      </c>
      <c r="AP97" s="71"/>
      <c r="AQ97" s="71"/>
      <c r="AR97" s="72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M97" s="72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</row>
    <row r="98" spans="1:84" s="74" customFormat="1" ht="21" x14ac:dyDescent="0.45">
      <c r="A98" s="108">
        <v>43983</v>
      </c>
      <c r="B98" s="109">
        <v>105.32124805387713</v>
      </c>
      <c r="C98" s="109">
        <v>58.927594832523617</v>
      </c>
      <c r="D98" s="109">
        <v>113.42320496804156</v>
      </c>
      <c r="E98" s="109">
        <v>105.86841366265338</v>
      </c>
      <c r="F98" s="109">
        <v>118.13640975735747</v>
      </c>
      <c r="G98" s="109">
        <v>111.4185835317776</v>
      </c>
      <c r="H98" s="109">
        <v>82.60041015876314</v>
      </c>
      <c r="I98" s="109">
        <v>73.822656568287087</v>
      </c>
      <c r="J98" s="109">
        <v>126.81370572723898</v>
      </c>
      <c r="K98" s="109">
        <v>139.78748346956809</v>
      </c>
      <c r="L98" s="109">
        <v>127.90979986375845</v>
      </c>
      <c r="M98" s="109">
        <v>107.81860424132041</v>
      </c>
      <c r="N98" s="109">
        <v>100.50159556924491</v>
      </c>
      <c r="O98" s="109">
        <v>123.27407282480584</v>
      </c>
      <c r="P98" s="109">
        <v>95.182681255166329</v>
      </c>
      <c r="Q98" s="109">
        <v>127.06711758397471</v>
      </c>
      <c r="R98" s="109">
        <v>94.027715727328484</v>
      </c>
      <c r="S98" s="109">
        <v>112.32758029949679</v>
      </c>
      <c r="T98" s="109">
        <v>111.00547199738627</v>
      </c>
      <c r="U98" s="71"/>
      <c r="V98" s="108">
        <v>43983</v>
      </c>
      <c r="W98" s="109">
        <f t="shared" si="95"/>
        <v>-2.2158774862037234</v>
      </c>
      <c r="X98" s="109">
        <f t="shared" si="96"/>
        <v>-9.7452744887688709</v>
      </c>
      <c r="Y98" s="109">
        <f t="shared" si="97"/>
        <v>-3.6187582579416073</v>
      </c>
      <c r="Z98" s="109">
        <f t="shared" si="98"/>
        <v>-3.7773409792616803</v>
      </c>
      <c r="AA98" s="109">
        <f t="shared" si="99"/>
        <v>-9.2752692674799846</v>
      </c>
      <c r="AB98" s="109">
        <f t="shared" si="100"/>
        <v>-5.4191393691869933</v>
      </c>
      <c r="AC98" s="109">
        <f t="shared" si="101"/>
        <v>-30.496529499876061</v>
      </c>
      <c r="AD98" s="109">
        <f t="shared" si="102"/>
        <v>-45.907051392604281</v>
      </c>
      <c r="AE98" s="109">
        <f t="shared" si="103"/>
        <v>2.0228423660482235</v>
      </c>
      <c r="AF98" s="109">
        <f t="shared" si="104"/>
        <v>-2.5991024189566332</v>
      </c>
      <c r="AG98" s="109">
        <f t="shared" si="105"/>
        <v>1.0480421849806731</v>
      </c>
      <c r="AH98" s="109">
        <f t="shared" si="106"/>
        <v>-8.6896299404025683</v>
      </c>
      <c r="AI98" s="109">
        <f t="shared" si="107"/>
        <v>-15.921900180167754</v>
      </c>
      <c r="AJ98" s="109">
        <f t="shared" si="108"/>
        <v>0.22372718882908771</v>
      </c>
      <c r="AK98" s="109">
        <f t="shared" si="109"/>
        <v>-9.7560307664732306</v>
      </c>
      <c r="AL98" s="109">
        <f t="shared" si="110"/>
        <v>-8.406451174582358</v>
      </c>
      <c r="AM98" s="109">
        <f t="shared" si="111"/>
        <v>-21.149123887400677</v>
      </c>
      <c r="AN98" s="109">
        <f t="shared" si="112"/>
        <v>-14.914127882529499</v>
      </c>
      <c r="AO98" s="109">
        <f t="shared" si="113"/>
        <v>-7.874223710463113</v>
      </c>
      <c r="AP98" s="71"/>
      <c r="AQ98" s="71"/>
      <c r="AR98" s="72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M98" s="72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</row>
    <row r="99" spans="1:84" s="74" customFormat="1" ht="21" x14ac:dyDescent="0.45">
      <c r="A99" s="108">
        <v>44013</v>
      </c>
      <c r="B99" s="109">
        <v>109.3265999535342</v>
      </c>
      <c r="C99" s="109">
        <v>70.353271086038546</v>
      </c>
      <c r="D99" s="109">
        <v>121.82906287734208</v>
      </c>
      <c r="E99" s="109">
        <v>104.08296915345974</v>
      </c>
      <c r="F99" s="109">
        <v>131.67828034883215</v>
      </c>
      <c r="G99" s="109">
        <v>117.16530678646708</v>
      </c>
      <c r="H99" s="109">
        <v>100.58235481818336</v>
      </c>
      <c r="I99" s="109">
        <v>85.210530951682429</v>
      </c>
      <c r="J99" s="109">
        <v>128.9580536458341</v>
      </c>
      <c r="K99" s="109">
        <v>150.97705955401005</v>
      </c>
      <c r="L99" s="109">
        <v>129.1407053161704</v>
      </c>
      <c r="M99" s="109">
        <v>115.56877301467851</v>
      </c>
      <c r="N99" s="109">
        <v>116.8375012117024</v>
      </c>
      <c r="O99" s="109">
        <v>123.52378106236574</v>
      </c>
      <c r="P99" s="109">
        <v>109.67298313516481</v>
      </c>
      <c r="Q99" s="109">
        <v>139.03856640505543</v>
      </c>
      <c r="R99" s="109">
        <v>99.363726301412711</v>
      </c>
      <c r="S99" s="109">
        <v>119.27268031521888</v>
      </c>
      <c r="T99" s="109">
        <v>118.25515234572831</v>
      </c>
      <c r="U99" s="71"/>
      <c r="V99" s="108">
        <v>44013</v>
      </c>
      <c r="W99" s="109">
        <f t="shared" ref="W99:W101" si="114">B99/B87*100-100</f>
        <v>-4.612782610308841E-3</v>
      </c>
      <c r="X99" s="109">
        <f t="shared" ref="X99:X101" si="115">C99/C87*100-100</f>
        <v>-7.5233569660994988</v>
      </c>
      <c r="Y99" s="109">
        <f t="shared" ref="Y99:Y101" si="116">D99/D87*100-100</f>
        <v>-0.24069977185808966</v>
      </c>
      <c r="Z99" s="109">
        <f t="shared" ref="Z99:Z101" si="117">E99/E87*100-100</f>
        <v>0.25100941351033157</v>
      </c>
      <c r="AA99" s="109">
        <f t="shared" ref="AA99:AA101" si="118">F99/F87*100-100</f>
        <v>-1.215847905256723</v>
      </c>
      <c r="AB99" s="109">
        <f t="shared" ref="AB99:AB101" si="119">G99/G87*100-100</f>
        <v>-1.5514539095090214</v>
      </c>
      <c r="AC99" s="109">
        <f t="shared" ref="AC99:AC101" si="120">H99/H87*100-100</f>
        <v>-16.018851008721484</v>
      </c>
      <c r="AD99" s="109">
        <f t="shared" ref="AD99:AD101" si="121">I99/I87*100-100</f>
        <v>-39.588456504454449</v>
      </c>
      <c r="AE99" s="109">
        <f t="shared" ref="AE99:AE101" si="122">J99/J87*100-100</f>
        <v>-0.69092003025542681</v>
      </c>
      <c r="AF99" s="109">
        <f t="shared" ref="AF99:AF101" si="123">K99/K87*100-100</f>
        <v>2.4279622872545445</v>
      </c>
      <c r="AG99" s="109">
        <f t="shared" ref="AG99:AG101" si="124">L99/L87*100-100</f>
        <v>1.5013213252305064</v>
      </c>
      <c r="AH99" s="109">
        <f t="shared" ref="AH99:AH101" si="125">M99/M87*100-100</f>
        <v>-7.0799922404313662</v>
      </c>
      <c r="AI99" s="109">
        <f t="shared" ref="AI99:AI101" si="126">N99/N87*100-100</f>
        <v>-2.8227256343613334</v>
      </c>
      <c r="AJ99" s="109">
        <f t="shared" ref="AJ99:AJ101" si="127">O99/O87*100-100</f>
        <v>0.26704150697385387</v>
      </c>
      <c r="AK99" s="109">
        <f t="shared" ref="AK99:AK101" si="128">P99/P87*100-100</f>
        <v>-4.6283778897742565</v>
      </c>
      <c r="AL99" s="109">
        <f t="shared" ref="AL99:AL101" si="129">Q99/Q87*100-100</f>
        <v>-3.7571536683785922</v>
      </c>
      <c r="AM99" s="109">
        <f t="shared" ref="AM99:AM101" si="130">R99/R87*100-100</f>
        <v>-16.857545002851822</v>
      </c>
      <c r="AN99" s="109">
        <f t="shared" ref="AN99:AN101" si="131">S99/S87*100-100</f>
        <v>-10.054285080913914</v>
      </c>
      <c r="AO99" s="109">
        <f t="shared" ref="AO99:AO101" si="132">T99/T87*100-100</f>
        <v>-3.886596970657024</v>
      </c>
      <c r="AP99" s="71"/>
      <c r="AQ99" s="71"/>
      <c r="AR99" s="72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M99" s="72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</row>
    <row r="100" spans="1:84" s="74" customFormat="1" ht="21" x14ac:dyDescent="0.45">
      <c r="A100" s="108">
        <v>44044</v>
      </c>
      <c r="B100" s="109">
        <v>111.92388670738481</v>
      </c>
      <c r="C100" s="109">
        <v>75.016334462527809</v>
      </c>
      <c r="D100" s="109">
        <v>119.28853846324286</v>
      </c>
      <c r="E100" s="109">
        <v>115.1480135715839</v>
      </c>
      <c r="F100" s="109">
        <v>135.05803968730811</v>
      </c>
      <c r="G100" s="109">
        <v>122.84607827040685</v>
      </c>
      <c r="H100" s="109">
        <v>105.74740254823362</v>
      </c>
      <c r="I100" s="109">
        <v>97.910833069030417</v>
      </c>
      <c r="J100" s="109">
        <v>127.81021346844365</v>
      </c>
      <c r="K100" s="109">
        <v>148.79335199608499</v>
      </c>
      <c r="L100" s="109">
        <v>130.03843512942919</v>
      </c>
      <c r="M100" s="109">
        <v>114.42573717621835</v>
      </c>
      <c r="N100" s="109">
        <v>104.85501431872858</v>
      </c>
      <c r="O100" s="109">
        <v>123.30297929840752</v>
      </c>
      <c r="P100" s="109">
        <v>113.00645444671235</v>
      </c>
      <c r="Q100" s="109">
        <v>141.60271845052159</v>
      </c>
      <c r="R100" s="109">
        <v>104.81090101382453</v>
      </c>
      <c r="S100" s="109">
        <v>125.90267659156508</v>
      </c>
      <c r="T100" s="109">
        <v>120.63019964257411</v>
      </c>
      <c r="U100" s="71"/>
      <c r="V100" s="108">
        <v>44044</v>
      </c>
      <c r="W100" s="109">
        <f t="shared" si="114"/>
        <v>-0.30408619188135333</v>
      </c>
      <c r="X100" s="109">
        <f t="shared" si="115"/>
        <v>0.2176433222521581</v>
      </c>
      <c r="Y100" s="109">
        <f t="shared" si="116"/>
        <v>2.4004907691733308</v>
      </c>
      <c r="Z100" s="109">
        <f t="shared" si="117"/>
        <v>9.695305086577477</v>
      </c>
      <c r="AA100" s="109">
        <f t="shared" si="118"/>
        <v>0.82784030097897698</v>
      </c>
      <c r="AB100" s="109">
        <f t="shared" si="119"/>
        <v>1.5029835155375508</v>
      </c>
      <c r="AC100" s="109">
        <f t="shared" si="120"/>
        <v>-12.005252514965349</v>
      </c>
      <c r="AD100" s="109">
        <f t="shared" si="121"/>
        <v>-27.584174684680264</v>
      </c>
      <c r="AE100" s="109">
        <f t="shared" si="122"/>
        <v>2.8669583536824916</v>
      </c>
      <c r="AF100" s="109">
        <f t="shared" si="123"/>
        <v>5.5543351559749823</v>
      </c>
      <c r="AG100" s="109">
        <f t="shared" si="124"/>
        <v>2.2325247924740665</v>
      </c>
      <c r="AH100" s="109">
        <f t="shared" si="125"/>
        <v>-5.3956753522874834</v>
      </c>
      <c r="AI100" s="109">
        <f t="shared" si="126"/>
        <v>-4.7438501059036042</v>
      </c>
      <c r="AJ100" s="109">
        <f t="shared" si="127"/>
        <v>-0.32890073039362733</v>
      </c>
      <c r="AK100" s="109">
        <f t="shared" si="128"/>
        <v>-2.3153960907994104</v>
      </c>
      <c r="AL100" s="109">
        <f t="shared" si="129"/>
        <v>-1.2000371106422563</v>
      </c>
      <c r="AM100" s="109">
        <f t="shared" si="130"/>
        <v>-12.290750220374989</v>
      </c>
      <c r="AN100" s="109">
        <f t="shared" si="131"/>
        <v>-5.0570044426403484</v>
      </c>
      <c r="AO100" s="109">
        <f t="shared" si="132"/>
        <v>-1.113814770089391</v>
      </c>
      <c r="AP100" s="71"/>
      <c r="AQ100" s="71"/>
      <c r="AR100" s="72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M100" s="72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</row>
    <row r="101" spans="1:84" s="74" customFormat="1" ht="21" x14ac:dyDescent="0.45">
      <c r="A101" s="108">
        <v>44075</v>
      </c>
      <c r="B101" s="109">
        <v>108.34461833722429</v>
      </c>
      <c r="C101" s="109">
        <v>72.837807063687791</v>
      </c>
      <c r="D101" s="109">
        <v>119.71558197026123</v>
      </c>
      <c r="E101" s="109">
        <v>125.32286074065202</v>
      </c>
      <c r="F101" s="109">
        <v>128.85699243692127</v>
      </c>
      <c r="G101" s="109">
        <v>127.04093338138449</v>
      </c>
      <c r="H101" s="109">
        <v>110.69921664632447</v>
      </c>
      <c r="I101" s="109">
        <v>99.787751198355195</v>
      </c>
      <c r="J101" s="109">
        <v>129.05546499671502</v>
      </c>
      <c r="K101" s="109">
        <v>149.00676070430529</v>
      </c>
      <c r="L101" s="109">
        <v>131.19452820780072</v>
      </c>
      <c r="M101" s="109">
        <v>113.21117029470919</v>
      </c>
      <c r="N101" s="109">
        <v>110.33703492402815</v>
      </c>
      <c r="O101" s="109">
        <v>123.38444849146464</v>
      </c>
      <c r="P101" s="109">
        <v>107.36872344843263</v>
      </c>
      <c r="Q101" s="109">
        <v>146.02281549996377</v>
      </c>
      <c r="R101" s="109">
        <v>108.11079926542777</v>
      </c>
      <c r="S101" s="109">
        <v>131.53246774263812</v>
      </c>
      <c r="T101" s="109">
        <v>121.82306879435104</v>
      </c>
      <c r="U101" s="71"/>
      <c r="V101" s="108">
        <v>44075</v>
      </c>
      <c r="W101" s="109">
        <f t="shared" si="114"/>
        <v>1.7887652120852664</v>
      </c>
      <c r="X101" s="109">
        <f t="shared" si="115"/>
        <v>2.3556248735397958</v>
      </c>
      <c r="Y101" s="109">
        <f t="shared" si="116"/>
        <v>7.650765610993588</v>
      </c>
      <c r="Z101" s="109">
        <f t="shared" si="117"/>
        <v>13.605884174513633</v>
      </c>
      <c r="AA101" s="109">
        <f t="shared" si="118"/>
        <v>-5.672402624175362</v>
      </c>
      <c r="AB101" s="109">
        <f t="shared" si="119"/>
        <v>4.0991277283422249</v>
      </c>
      <c r="AC101" s="109">
        <f t="shared" si="120"/>
        <v>-9.8907809784108451</v>
      </c>
      <c r="AD101" s="109">
        <f t="shared" si="121"/>
        <v>-22.530921512837054</v>
      </c>
      <c r="AE101" s="109">
        <f t="shared" si="122"/>
        <v>6.3851642744531745</v>
      </c>
      <c r="AF101" s="109">
        <f t="shared" si="123"/>
        <v>3.0344446307204294</v>
      </c>
      <c r="AG101" s="109">
        <f t="shared" si="124"/>
        <v>2.7940007219871177</v>
      </c>
      <c r="AH101" s="109">
        <f t="shared" si="125"/>
        <v>-3.6488390652095148</v>
      </c>
      <c r="AI101" s="109">
        <f t="shared" si="126"/>
        <v>-8.7306150931139541</v>
      </c>
      <c r="AJ101" s="109">
        <f t="shared" si="127"/>
        <v>-0.2970197644197583</v>
      </c>
      <c r="AK101" s="109">
        <f t="shared" si="128"/>
        <v>-0.31503502376160952</v>
      </c>
      <c r="AL101" s="109">
        <f t="shared" si="129"/>
        <v>4.2055651279163868</v>
      </c>
      <c r="AM101" s="109">
        <f t="shared" si="130"/>
        <v>-10.137208456191019</v>
      </c>
      <c r="AN101" s="109">
        <f t="shared" si="131"/>
        <v>-0.85860097878209274</v>
      </c>
      <c r="AO101" s="109">
        <f t="shared" si="132"/>
        <v>0.81195934865669983</v>
      </c>
      <c r="AP101" s="71"/>
      <c r="AQ101" s="71"/>
      <c r="AR101" s="72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M101" s="72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</row>
    <row r="102" spans="1:84" s="74" customFormat="1" ht="21" x14ac:dyDescent="0.45">
      <c r="A102" s="108">
        <v>44105</v>
      </c>
      <c r="B102" s="109">
        <v>105.67182366123474</v>
      </c>
      <c r="C102" s="109">
        <v>77.718968058912594</v>
      </c>
      <c r="D102" s="109">
        <v>122.90650645818121</v>
      </c>
      <c r="E102" s="109">
        <v>136.93579462469762</v>
      </c>
      <c r="F102" s="109">
        <v>128.02369566261993</v>
      </c>
      <c r="G102" s="109">
        <v>130.61223377802639</v>
      </c>
      <c r="H102" s="109">
        <v>112.76318028618458</v>
      </c>
      <c r="I102" s="109">
        <v>114.71073195997367</v>
      </c>
      <c r="J102" s="109">
        <v>134.44382178837751</v>
      </c>
      <c r="K102" s="109">
        <v>154.46912154694712</v>
      </c>
      <c r="L102" s="109">
        <v>132.89061916182587</v>
      </c>
      <c r="M102" s="109">
        <v>126.73010923109481</v>
      </c>
      <c r="N102" s="109">
        <v>130.59708121292172</v>
      </c>
      <c r="O102" s="109">
        <v>122.80905098168746</v>
      </c>
      <c r="P102" s="109">
        <v>105.21940385418648</v>
      </c>
      <c r="Q102" s="109">
        <v>154.8692102985402</v>
      </c>
      <c r="R102" s="109">
        <v>117.48489983905685</v>
      </c>
      <c r="S102" s="109">
        <v>136.18216169297943</v>
      </c>
      <c r="T102" s="109">
        <v>125.69245284636672</v>
      </c>
      <c r="U102" s="71"/>
      <c r="V102" s="108">
        <v>44105</v>
      </c>
      <c r="W102" s="109">
        <f t="shared" ref="W102:W104" si="133">B102/B90*100-100</f>
        <v>0.974381269851051</v>
      </c>
      <c r="X102" s="109">
        <f t="shared" ref="X102:X104" si="134">C102/C90*100-100</f>
        <v>6.9119245279397177</v>
      </c>
      <c r="Y102" s="109">
        <f t="shared" ref="Y102:Y104" si="135">D102/D90*100-100</f>
        <v>5.450749037664778</v>
      </c>
      <c r="Z102" s="109">
        <f t="shared" ref="Z102:Z104" si="136">E102/E90*100-100</f>
        <v>3.8622804780745952</v>
      </c>
      <c r="AA102" s="109">
        <f t="shared" ref="AA102:AA104" si="137">F102/F90*100-100</f>
        <v>-0.25210351828806665</v>
      </c>
      <c r="AB102" s="109">
        <f t="shared" ref="AB102:AB104" si="138">G102/G90*100-100</f>
        <v>4.4746044797927738</v>
      </c>
      <c r="AC102" s="109">
        <f t="shared" ref="AC102:AC104" si="139">H102/H90*100-100</f>
        <v>-9.3900454158580402</v>
      </c>
      <c r="AD102" s="109">
        <f t="shared" ref="AD102:AD104" si="140">I102/I90*100-100</f>
        <v>-16.607053966188388</v>
      </c>
      <c r="AE102" s="109">
        <f t="shared" ref="AE102:AE104" si="141">J102/J90*100-100</f>
        <v>2.6645846866744733</v>
      </c>
      <c r="AF102" s="109">
        <f t="shared" ref="AF102:AF104" si="142">K102/K90*100-100</f>
        <v>5.6369566949884984</v>
      </c>
      <c r="AG102" s="109">
        <f t="shared" ref="AG102:AG104" si="143">L102/L90*100-100</f>
        <v>2.943756507007933</v>
      </c>
      <c r="AH102" s="109">
        <f t="shared" ref="AH102:AH104" si="144">M102/M90*100-100</f>
        <v>-1.4795771113259093</v>
      </c>
      <c r="AI102" s="109">
        <f t="shared" ref="AI102:AI104" si="145">N102/N90*100-100</f>
        <v>6.0746705897249313</v>
      </c>
      <c r="AJ102" s="109">
        <f t="shared" ref="AJ102:AJ104" si="146">O102/O90*100-100</f>
        <v>3.7748441280641032E-2</v>
      </c>
      <c r="AK102" s="109">
        <f t="shared" ref="AK102:AK104" si="147">P102/P90*100-100</f>
        <v>13.819296135425162</v>
      </c>
      <c r="AL102" s="109">
        <f t="shared" ref="AL102:AL104" si="148">Q102/Q90*100-100</f>
        <v>8.0034290059272166</v>
      </c>
      <c r="AM102" s="109">
        <f t="shared" ref="AM102:AM104" si="149">R102/R90*100-100</f>
        <v>-4.9116895277169732</v>
      </c>
      <c r="AN102" s="109">
        <f t="shared" ref="AN102:AN104" si="150">S102/S90*100-100</f>
        <v>-0.64011720129683169</v>
      </c>
      <c r="AO102" s="109">
        <f t="shared" ref="AO102:AO104" si="151">T102/T90*100-100</f>
        <v>2.2498810842236594</v>
      </c>
      <c r="AP102" s="71"/>
      <c r="AQ102" s="71"/>
      <c r="AR102" s="72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M102" s="72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</row>
    <row r="103" spans="1:84" s="74" customFormat="1" ht="21" x14ac:dyDescent="0.45">
      <c r="A103" s="108">
        <v>44136</v>
      </c>
      <c r="B103" s="109">
        <v>112.27380085324442</v>
      </c>
      <c r="C103" s="109">
        <v>69.104680465537683</v>
      </c>
      <c r="D103" s="109">
        <v>124.04739691195651</v>
      </c>
      <c r="E103" s="109">
        <v>135.27922467592578</v>
      </c>
      <c r="F103" s="109">
        <v>134.7670326704384</v>
      </c>
      <c r="G103" s="109">
        <v>134.34820430397224</v>
      </c>
      <c r="H103" s="109">
        <v>117.26065387053082</v>
      </c>
      <c r="I103" s="109">
        <v>116.51787937073524</v>
      </c>
      <c r="J103" s="109">
        <v>135.66682635921413</v>
      </c>
      <c r="K103" s="109">
        <v>156.17425332995887</v>
      </c>
      <c r="L103" s="109">
        <v>133.68910320637707</v>
      </c>
      <c r="M103" s="109">
        <v>130.35823771335583</v>
      </c>
      <c r="N103" s="109">
        <v>129.56878475523467</v>
      </c>
      <c r="O103" s="109">
        <v>123.17199221374496</v>
      </c>
      <c r="P103" s="109">
        <v>112.4975443923974</v>
      </c>
      <c r="Q103" s="109">
        <v>153.11284896740142</v>
      </c>
      <c r="R103" s="109">
        <v>118.84600871716299</v>
      </c>
      <c r="S103" s="109">
        <v>143.39194250198491</v>
      </c>
      <c r="T103" s="109">
        <v>128.69123134234013</v>
      </c>
      <c r="U103" s="71"/>
      <c r="V103" s="108">
        <v>44136</v>
      </c>
      <c r="W103" s="109">
        <f t="shared" si="133"/>
        <v>0.67361515404036254</v>
      </c>
      <c r="X103" s="109">
        <f t="shared" si="134"/>
        <v>-6.078084148796421</v>
      </c>
      <c r="Y103" s="109">
        <f t="shared" si="135"/>
        <v>0.81829976376323543</v>
      </c>
      <c r="Z103" s="109">
        <f t="shared" si="136"/>
        <v>-1.9830241724786362</v>
      </c>
      <c r="AA103" s="109">
        <f t="shared" si="137"/>
        <v>-1.8689342702717653</v>
      </c>
      <c r="AB103" s="109">
        <f t="shared" si="138"/>
        <v>4.9217331784590925</v>
      </c>
      <c r="AC103" s="109">
        <f t="shared" si="139"/>
        <v>-7.7783045107211564</v>
      </c>
      <c r="AD103" s="109">
        <f t="shared" si="140"/>
        <v>-18.635942715794968</v>
      </c>
      <c r="AE103" s="109">
        <f t="shared" si="141"/>
        <v>-2.0906843279117453</v>
      </c>
      <c r="AF103" s="109">
        <f t="shared" si="142"/>
        <v>3.3127908258275625</v>
      </c>
      <c r="AG103" s="109">
        <f t="shared" si="143"/>
        <v>2.9790519308118917</v>
      </c>
      <c r="AH103" s="109">
        <f t="shared" si="144"/>
        <v>-1.3413293912230131</v>
      </c>
      <c r="AI103" s="109">
        <f t="shared" si="145"/>
        <v>-2.4152572804543837</v>
      </c>
      <c r="AJ103" s="109">
        <f t="shared" si="146"/>
        <v>0.27952623246008557</v>
      </c>
      <c r="AK103" s="109">
        <f t="shared" si="147"/>
        <v>25.208967644288791</v>
      </c>
      <c r="AL103" s="109">
        <f t="shared" si="148"/>
        <v>8.7048025477472635</v>
      </c>
      <c r="AM103" s="109">
        <f t="shared" si="149"/>
        <v>-5.2075544636739153</v>
      </c>
      <c r="AN103" s="109">
        <f t="shared" si="150"/>
        <v>0.47819881005419518</v>
      </c>
      <c r="AO103" s="109">
        <f t="shared" si="151"/>
        <v>1.2730638782030894</v>
      </c>
      <c r="AP103" s="71"/>
      <c r="AQ103" s="71"/>
      <c r="AR103" s="72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M103" s="72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</row>
    <row r="104" spans="1:84" s="74" customFormat="1" ht="21" x14ac:dyDescent="0.45">
      <c r="A104" s="110">
        <v>44166</v>
      </c>
      <c r="B104" s="111">
        <v>120.87372962809788</v>
      </c>
      <c r="C104" s="111">
        <v>72.706368271821162</v>
      </c>
      <c r="D104" s="111">
        <v>135.66342045197854</v>
      </c>
      <c r="E104" s="111">
        <v>144.31872353317016</v>
      </c>
      <c r="F104" s="111">
        <v>137.74857216611795</v>
      </c>
      <c r="G104" s="111">
        <v>135.98766386162674</v>
      </c>
      <c r="H104" s="111">
        <v>127.32808088716023</v>
      </c>
      <c r="I104" s="111">
        <v>145.35517877033249</v>
      </c>
      <c r="J104" s="111">
        <v>159.14264521527642</v>
      </c>
      <c r="K104" s="111">
        <v>167.55667637910511</v>
      </c>
      <c r="L104" s="111">
        <v>134.887999205829</v>
      </c>
      <c r="M104" s="111">
        <v>142.63298331540716</v>
      </c>
      <c r="N104" s="111">
        <v>150.93049219078156</v>
      </c>
      <c r="O104" s="111">
        <v>124.08441013045582</v>
      </c>
      <c r="P104" s="111">
        <v>110.59020520457545</v>
      </c>
      <c r="Q104" s="111">
        <v>161.04739552341334</v>
      </c>
      <c r="R104" s="111">
        <v>122.81782111188937</v>
      </c>
      <c r="S104" s="111">
        <v>148.92870903824249</v>
      </c>
      <c r="T104" s="111">
        <v>135.97557001724672</v>
      </c>
      <c r="U104" s="71"/>
      <c r="V104" s="110">
        <v>44166</v>
      </c>
      <c r="W104" s="111">
        <f t="shared" si="133"/>
        <v>1.858614096361805</v>
      </c>
      <c r="X104" s="111">
        <f t="shared" si="134"/>
        <v>15.897472423826912</v>
      </c>
      <c r="Y104" s="111">
        <f t="shared" si="135"/>
        <v>6.8162959218355752</v>
      </c>
      <c r="Z104" s="111">
        <f t="shared" si="136"/>
        <v>9.9426147408927505</v>
      </c>
      <c r="AA104" s="111">
        <f t="shared" si="137"/>
        <v>-3.6286883032186097</v>
      </c>
      <c r="AB104" s="111">
        <f t="shared" si="138"/>
        <v>6.1376914749323532</v>
      </c>
      <c r="AC104" s="111">
        <f t="shared" si="139"/>
        <v>-3.7657244377252681</v>
      </c>
      <c r="AD104" s="111">
        <f t="shared" si="140"/>
        <v>-13.150431311184931</v>
      </c>
      <c r="AE104" s="111">
        <f t="shared" si="141"/>
        <v>9.197272500426962</v>
      </c>
      <c r="AF104" s="111">
        <f t="shared" si="142"/>
        <v>7.6459272534578275</v>
      </c>
      <c r="AG104" s="111">
        <f t="shared" si="143"/>
        <v>3.4473012927500406</v>
      </c>
      <c r="AH104" s="111">
        <f t="shared" si="144"/>
        <v>2.4166703466974582</v>
      </c>
      <c r="AI104" s="111">
        <f t="shared" si="145"/>
        <v>12.031731683225004</v>
      </c>
      <c r="AJ104" s="111">
        <f t="shared" si="146"/>
        <v>0.36922163014767762</v>
      </c>
      <c r="AK104" s="111">
        <f t="shared" si="147"/>
        <v>9.5753298677107068</v>
      </c>
      <c r="AL104" s="111">
        <f t="shared" si="148"/>
        <v>13.662006561963665</v>
      </c>
      <c r="AM104" s="111">
        <f t="shared" si="149"/>
        <v>-2.2220210987239426</v>
      </c>
      <c r="AN104" s="111">
        <f t="shared" si="150"/>
        <v>3.2279462235194245</v>
      </c>
      <c r="AO104" s="111">
        <f t="shared" si="151"/>
        <v>4.0581159705242271</v>
      </c>
      <c r="AP104" s="71"/>
      <c r="AQ104" s="71"/>
      <c r="AR104" s="72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M104" s="72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</row>
    <row r="105" spans="1:84" s="74" customFormat="1" ht="21" x14ac:dyDescent="0.45">
      <c r="A105" s="77">
        <v>44197</v>
      </c>
      <c r="B105" s="78">
        <v>125.83235025902708</v>
      </c>
      <c r="C105" s="78">
        <v>65.544002386632542</v>
      </c>
      <c r="D105" s="78">
        <v>128.63491472781311</v>
      </c>
      <c r="E105" s="78">
        <v>134.07066626932456</v>
      </c>
      <c r="F105" s="78">
        <v>125.09901094775635</v>
      </c>
      <c r="G105" s="78">
        <v>132.08532138140399</v>
      </c>
      <c r="H105" s="78">
        <v>114.92137238767887</v>
      </c>
      <c r="I105" s="78">
        <v>117.96816665405808</v>
      </c>
      <c r="J105" s="78">
        <v>133.98504416892669</v>
      </c>
      <c r="K105" s="78">
        <v>169.02446412049329</v>
      </c>
      <c r="L105" s="78">
        <v>134.18536631514814</v>
      </c>
      <c r="M105" s="78">
        <v>121.00764435403451</v>
      </c>
      <c r="N105" s="78">
        <v>125.28835354203019</v>
      </c>
      <c r="O105" s="78">
        <v>121.79162145374877</v>
      </c>
      <c r="P105" s="78">
        <v>98.754175241908172</v>
      </c>
      <c r="Q105" s="78">
        <v>154.14012407768416</v>
      </c>
      <c r="R105" s="78">
        <v>111.96822125816257</v>
      </c>
      <c r="S105" s="78">
        <v>146.90452216884339</v>
      </c>
      <c r="T105" s="78">
        <v>128.85375586134978</v>
      </c>
      <c r="U105" s="71"/>
      <c r="V105" s="77">
        <v>44197</v>
      </c>
      <c r="W105" s="78">
        <f t="shared" ref="W105:W107" si="152">B105/B93*100-100</f>
        <v>3.083188974321871</v>
      </c>
      <c r="X105" s="78">
        <f t="shared" ref="X105:X107" si="153">C105/C93*100-100</f>
        <v>-9.9910546215042473</v>
      </c>
      <c r="Y105" s="78">
        <f t="shared" ref="Y105:Y107" si="154">D105/D93*100-100</f>
        <v>1.7609901820025016</v>
      </c>
      <c r="Z105" s="78">
        <f t="shared" ref="Z105:Z107" si="155">E105/E93*100-100</f>
        <v>0.86026064589772488</v>
      </c>
      <c r="AA105" s="78">
        <f t="shared" ref="AA105:AA107" si="156">F105/F93*100-100</f>
        <v>4.0998314179312842</v>
      </c>
      <c r="AB105" s="78">
        <f t="shared" ref="AB105:AB107" si="157">G105/G93*100-100</f>
        <v>5.179486925660342</v>
      </c>
      <c r="AC105" s="78">
        <f t="shared" ref="AC105:AC107" si="158">H105/H93*100-100</f>
        <v>-9.5298850886387072</v>
      </c>
      <c r="AD105" s="78">
        <f t="shared" ref="AD105:AD107" si="159">I105/I93*100-100</f>
        <v>-7.7801392300923453</v>
      </c>
      <c r="AE105" s="78">
        <f t="shared" ref="AE105:AE107" si="160">J105/J93*100-100</f>
        <v>0.89039522995615528</v>
      </c>
      <c r="AF105" s="78">
        <f t="shared" ref="AF105:AF107" si="161">K105/K93*100-100</f>
        <v>3.1102573343680291</v>
      </c>
      <c r="AG105" s="78">
        <f t="shared" ref="AG105:AG107" si="162">L105/L93*100-100</f>
        <v>3.6534391030867965</v>
      </c>
      <c r="AH105" s="78">
        <f t="shared" ref="AH105:AH107" si="163">M105/M93*100-100</f>
        <v>1.7787083600288014</v>
      </c>
      <c r="AI105" s="78">
        <f t="shared" ref="AI105:AI107" si="164">N105/N93*100-100</f>
        <v>-0.16385085471777927</v>
      </c>
      <c r="AJ105" s="78">
        <f t="shared" ref="AJ105:AJ107" si="165">O105/O93*100-100</f>
        <v>-0.11071382432344024</v>
      </c>
      <c r="AK105" s="78">
        <f t="shared" ref="AK105:AK107" si="166">P105/P93*100-100</f>
        <v>-9.72885185349962</v>
      </c>
      <c r="AL105" s="78">
        <f t="shared" ref="AL105:AL107" si="167">Q105/Q93*100-100</f>
        <v>9.9124747515023017</v>
      </c>
      <c r="AM105" s="78">
        <f t="shared" ref="AM105:AM107" si="168">R105/R93*100-100</f>
        <v>-8.5657370484974535</v>
      </c>
      <c r="AN105" s="78">
        <f t="shared" ref="AN105:AN107" si="169">S105/S93*100-100</f>
        <v>3.2833127408209037</v>
      </c>
      <c r="AO105" s="78">
        <f t="shared" ref="AO105:AO107" si="170">T105/T93*100-100</f>
        <v>1.3513891573049648</v>
      </c>
      <c r="AP105" s="71"/>
      <c r="AQ105" s="71"/>
      <c r="AR105" s="72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M105" s="72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</row>
    <row r="106" spans="1:84" s="74" customFormat="1" ht="21" x14ac:dyDescent="0.45">
      <c r="A106" s="69">
        <v>44228</v>
      </c>
      <c r="B106" s="70">
        <v>130.22859424400048</v>
      </c>
      <c r="C106" s="70">
        <v>70.077303602512359</v>
      </c>
      <c r="D106" s="70">
        <v>128.11535097582521</v>
      </c>
      <c r="E106" s="70">
        <v>124.4912288357893</v>
      </c>
      <c r="F106" s="70">
        <v>137.29520132485487</v>
      </c>
      <c r="G106" s="70">
        <v>129.16360927897918</v>
      </c>
      <c r="H106" s="70">
        <v>117.27399047995127</v>
      </c>
      <c r="I106" s="70">
        <v>109.94269436909137</v>
      </c>
      <c r="J106" s="70">
        <v>130.02953701269385</v>
      </c>
      <c r="K106" s="70">
        <v>150.83941198969623</v>
      </c>
      <c r="L106" s="70">
        <v>133.78570359237824</v>
      </c>
      <c r="M106" s="70">
        <v>122.78380346940847</v>
      </c>
      <c r="N106" s="70">
        <v>123.38048743353792</v>
      </c>
      <c r="O106" s="70">
        <v>124.66772075416962</v>
      </c>
      <c r="P106" s="70">
        <v>111.62246183239542</v>
      </c>
      <c r="Q106" s="70">
        <v>146.46598237455098</v>
      </c>
      <c r="R106" s="70">
        <v>110.08655520216263</v>
      </c>
      <c r="S106" s="70">
        <v>142.74296758401294</v>
      </c>
      <c r="T106" s="70">
        <v>128.5226506377534</v>
      </c>
      <c r="U106" s="71"/>
      <c r="V106" s="69">
        <v>44228</v>
      </c>
      <c r="W106" s="70">
        <f t="shared" si="152"/>
        <v>2.1201322414091948</v>
      </c>
      <c r="X106" s="70">
        <f t="shared" si="153"/>
        <v>5.9101177104778913</v>
      </c>
      <c r="Y106" s="70">
        <f t="shared" si="154"/>
        <v>4.3755160710780672</v>
      </c>
      <c r="Z106" s="70">
        <f t="shared" si="155"/>
        <v>0.87586762844699706</v>
      </c>
      <c r="AA106" s="70">
        <f t="shared" si="156"/>
        <v>14.857654444048563</v>
      </c>
      <c r="AB106" s="70">
        <f t="shared" si="157"/>
        <v>4.8497537587649759</v>
      </c>
      <c r="AC106" s="70">
        <f t="shared" si="158"/>
        <v>-5.940667294135423</v>
      </c>
      <c r="AD106" s="70">
        <f t="shared" si="159"/>
        <v>-15.435773157168882</v>
      </c>
      <c r="AE106" s="70">
        <f t="shared" si="160"/>
        <v>7.430572786534313</v>
      </c>
      <c r="AF106" s="70">
        <f t="shared" si="161"/>
        <v>0.81434988299268696</v>
      </c>
      <c r="AG106" s="70">
        <f t="shared" si="162"/>
        <v>4.0780409541355311</v>
      </c>
      <c r="AH106" s="70">
        <f t="shared" si="163"/>
        <v>4.0721673236351137</v>
      </c>
      <c r="AI106" s="70">
        <f t="shared" si="164"/>
        <v>1.9200728441681036</v>
      </c>
      <c r="AJ106" s="70">
        <f t="shared" si="165"/>
        <v>-2.1245451275746063E-2</v>
      </c>
      <c r="AK106" s="70">
        <f t="shared" si="166"/>
        <v>-10.334934934834266</v>
      </c>
      <c r="AL106" s="70">
        <f t="shared" si="167"/>
        <v>9.4371483134122087</v>
      </c>
      <c r="AM106" s="70">
        <f t="shared" si="168"/>
        <v>-6.9104862024607456</v>
      </c>
      <c r="AN106" s="70">
        <f t="shared" si="169"/>
        <v>4.0985068209282929</v>
      </c>
      <c r="AO106" s="70">
        <f t="shared" si="170"/>
        <v>2.3896806938382866</v>
      </c>
      <c r="AP106" s="71"/>
      <c r="AQ106" s="71"/>
      <c r="AR106" s="72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M106" s="72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</row>
    <row r="107" spans="1:84" s="74" customFormat="1" ht="21" x14ac:dyDescent="0.45">
      <c r="A107" s="69">
        <v>44256</v>
      </c>
      <c r="B107" s="70">
        <v>136.20461895010942</v>
      </c>
      <c r="C107" s="70">
        <v>76.170159110449333</v>
      </c>
      <c r="D107" s="70">
        <v>134.17656698520065</v>
      </c>
      <c r="E107" s="70">
        <v>133.11208107052892</v>
      </c>
      <c r="F107" s="70">
        <v>136.50919794450994</v>
      </c>
      <c r="G107" s="70">
        <v>129.11527721165317</v>
      </c>
      <c r="H107" s="70">
        <v>118.24526603456843</v>
      </c>
      <c r="I107" s="70">
        <v>120.06358996718838</v>
      </c>
      <c r="J107" s="70">
        <v>141.65915939536578</v>
      </c>
      <c r="K107" s="70">
        <v>152.9380145964798</v>
      </c>
      <c r="L107" s="70">
        <v>134.73787980828567</v>
      </c>
      <c r="M107" s="70">
        <v>126.34539441346732</v>
      </c>
      <c r="N107" s="70">
        <v>138.09538839986203</v>
      </c>
      <c r="O107" s="70">
        <v>125.79553496035371</v>
      </c>
      <c r="P107" s="70">
        <v>128.0976173832413</v>
      </c>
      <c r="Q107" s="70">
        <v>152.80552356670148</v>
      </c>
      <c r="R107" s="70">
        <v>114.88222232237356</v>
      </c>
      <c r="S107" s="70">
        <v>143.40264960509893</v>
      </c>
      <c r="T107" s="70">
        <v>132.97399272185132</v>
      </c>
      <c r="U107" s="71"/>
      <c r="V107" s="69">
        <v>44256</v>
      </c>
      <c r="W107" s="70">
        <f t="shared" si="152"/>
        <v>3.8838083626955324</v>
      </c>
      <c r="X107" s="70">
        <f t="shared" si="153"/>
        <v>21.421962080910916</v>
      </c>
      <c r="Y107" s="70">
        <f t="shared" si="154"/>
        <v>13.594113693559805</v>
      </c>
      <c r="Z107" s="70">
        <f t="shared" si="155"/>
        <v>7.0079253725676978</v>
      </c>
      <c r="AA107" s="70">
        <f t="shared" si="156"/>
        <v>18.548442841626894</v>
      </c>
      <c r="AB107" s="70">
        <f t="shared" si="157"/>
        <v>8.7483302745050366</v>
      </c>
      <c r="AC107" s="70">
        <f t="shared" si="158"/>
        <v>8.6124515004691631</v>
      </c>
      <c r="AD107" s="70">
        <f t="shared" si="159"/>
        <v>25.442407579465481</v>
      </c>
      <c r="AE107" s="70">
        <f t="shared" si="160"/>
        <v>6.4998324594259174</v>
      </c>
      <c r="AF107" s="70">
        <f t="shared" si="161"/>
        <v>3.9413444198197425</v>
      </c>
      <c r="AG107" s="70">
        <f t="shared" si="162"/>
        <v>4.8964146800936561</v>
      </c>
      <c r="AH107" s="70">
        <f t="shared" si="163"/>
        <v>8.1667705459217217</v>
      </c>
      <c r="AI107" s="70">
        <f t="shared" si="164"/>
        <v>18.063867429085505</v>
      </c>
      <c r="AJ107" s="70">
        <f t="shared" si="165"/>
        <v>0.65263579133115002</v>
      </c>
      <c r="AK107" s="70">
        <f t="shared" si="166"/>
        <v>15.614029690112673</v>
      </c>
      <c r="AL107" s="70">
        <f t="shared" si="167"/>
        <v>19.058306940592033</v>
      </c>
      <c r="AM107" s="70">
        <f t="shared" si="168"/>
        <v>11.32453494959023</v>
      </c>
      <c r="AN107" s="70">
        <f t="shared" si="169"/>
        <v>12.017717746528362</v>
      </c>
      <c r="AO107" s="70">
        <f t="shared" si="170"/>
        <v>9.9782588235863443</v>
      </c>
      <c r="AP107" s="71"/>
      <c r="AQ107" s="71"/>
      <c r="AR107" s="72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M107" s="72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</row>
    <row r="108" spans="1:84" s="74" customFormat="1" ht="21" x14ac:dyDescent="0.45">
      <c r="A108" s="69">
        <v>44287</v>
      </c>
      <c r="B108" s="70">
        <v>122.01799154753327</v>
      </c>
      <c r="C108" s="70">
        <v>78.959445567711114</v>
      </c>
      <c r="D108" s="70">
        <v>132.37158781268826</v>
      </c>
      <c r="E108" s="70">
        <v>116.09283594488434</v>
      </c>
      <c r="F108" s="70">
        <v>135.0042826944067</v>
      </c>
      <c r="G108" s="70">
        <v>131.63178557357222</v>
      </c>
      <c r="H108" s="70">
        <v>110.75176108414074</v>
      </c>
      <c r="I108" s="70">
        <v>126.2520297256479</v>
      </c>
      <c r="J108" s="70">
        <v>136.20836459862522</v>
      </c>
      <c r="K108" s="70">
        <v>153.63266986902428</v>
      </c>
      <c r="L108" s="70">
        <v>134.79026971837303</v>
      </c>
      <c r="M108" s="70">
        <v>130.10603399562333</v>
      </c>
      <c r="N108" s="70">
        <v>131.06440341749257</v>
      </c>
      <c r="O108" s="70">
        <v>125.78198541416943</v>
      </c>
      <c r="P108" s="70">
        <v>112.29359382732801</v>
      </c>
      <c r="Q108" s="70">
        <v>149.82225545195359</v>
      </c>
      <c r="R108" s="70">
        <v>104.27427734143075</v>
      </c>
      <c r="S108" s="70">
        <v>141.36791881730255</v>
      </c>
      <c r="T108" s="70">
        <v>129.40766490449874</v>
      </c>
      <c r="U108" s="71"/>
      <c r="V108" s="69">
        <v>44287</v>
      </c>
      <c r="W108" s="70">
        <f t="shared" ref="W108:W110" si="171">B108/B96*100-100</f>
        <v>7.1517442907171471</v>
      </c>
      <c r="X108" s="70">
        <f t="shared" ref="X108:X110" si="172">C108/C96*100-100</f>
        <v>28.679365083069911</v>
      </c>
      <c r="Y108" s="70">
        <f t="shared" ref="Y108:Y110" si="173">D108/D96*100-100</f>
        <v>19.651318038265586</v>
      </c>
      <c r="Z108" s="70">
        <f t="shared" ref="Z108:Z110" si="174">E108/E96*100-100</f>
        <v>8.0294951983023992</v>
      </c>
      <c r="AA108" s="70">
        <f t="shared" ref="AA108:AA110" si="175">F108/F96*100-100</f>
        <v>13.404903363031835</v>
      </c>
      <c r="AB108" s="70">
        <f t="shared" ref="AB108:AB110" si="176">G108/G96*100-100</f>
        <v>16.711237502795768</v>
      </c>
      <c r="AC108" s="70">
        <f t="shared" ref="AC108:AC110" si="177">H108/H96*100-100</f>
        <v>27.44800892036163</v>
      </c>
      <c r="AD108" s="70">
        <f t="shared" ref="AD108:AD110" si="178">I108/I96*100-100</f>
        <v>74.416087797272837</v>
      </c>
      <c r="AE108" s="70">
        <f t="shared" ref="AE108:AE110" si="179">J108/J96*100-100</f>
        <v>10.041310479209358</v>
      </c>
      <c r="AF108" s="70">
        <f t="shared" ref="AF108:AF110" si="180">K108/K96*100-100</f>
        <v>11.675963865495476</v>
      </c>
      <c r="AG108" s="70">
        <f t="shared" ref="AG108:AG110" si="181">L108/L96*100-100</f>
        <v>5.1024602622056676</v>
      </c>
      <c r="AH108" s="70">
        <f t="shared" ref="AH108:AH110" si="182">M108/M96*100-100</f>
        <v>10.548034011632907</v>
      </c>
      <c r="AI108" s="70">
        <f t="shared" ref="AI108:AI110" si="183">N108/N96*100-100</f>
        <v>9.5636077850515164</v>
      </c>
      <c r="AJ108" s="70">
        <f t="shared" ref="AJ108:AJ110" si="184">O108/O96*100-100</f>
        <v>1.9895489599413452</v>
      </c>
      <c r="AK108" s="70">
        <f t="shared" ref="AK108:AK110" si="185">P108/P96*100-100</f>
        <v>21.48181981656893</v>
      </c>
      <c r="AL108" s="70">
        <f t="shared" ref="AL108:AL110" si="186">Q108/Q96*100-100</f>
        <v>35.280550309200919</v>
      </c>
      <c r="AM108" s="70">
        <f t="shared" ref="AM108:AM110" si="187">R108/R96*100-100</f>
        <v>18.738206483686398</v>
      </c>
      <c r="AN108" s="70">
        <f t="shared" ref="AN108:AN110" si="188">S108/S96*100-100</f>
        <v>21.348321532161975</v>
      </c>
      <c r="AO108" s="70">
        <f t="shared" ref="AO108:AO110" si="189">T108/T96*100-100</f>
        <v>15.447861929285338</v>
      </c>
      <c r="AP108" s="71"/>
      <c r="AQ108" s="71"/>
      <c r="AR108" s="72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M108" s="72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</row>
    <row r="109" spans="1:84" s="74" customFormat="1" ht="21" x14ac:dyDescent="0.45">
      <c r="A109" s="69">
        <v>44317</v>
      </c>
      <c r="B109" s="70">
        <v>114.96324791227671</v>
      </c>
      <c r="C109" s="70">
        <v>75.341341267677478</v>
      </c>
      <c r="D109" s="70">
        <v>131.66708503910385</v>
      </c>
      <c r="E109" s="70">
        <v>129.47594004081037</v>
      </c>
      <c r="F109" s="70">
        <v>145.14735024006583</v>
      </c>
      <c r="G109" s="70">
        <v>130.41133277014799</v>
      </c>
      <c r="H109" s="70">
        <v>108.26159087529139</v>
      </c>
      <c r="I109" s="70">
        <v>137.61463324470898</v>
      </c>
      <c r="J109" s="70">
        <v>133.86187341428831</v>
      </c>
      <c r="K109" s="70">
        <v>156.33611254931932</v>
      </c>
      <c r="L109" s="70">
        <v>135.00270832896294</v>
      </c>
      <c r="M109" s="70">
        <v>126.6446272233637</v>
      </c>
      <c r="N109" s="70">
        <v>136.72714285477409</v>
      </c>
      <c r="O109" s="70">
        <v>125.74703513618971</v>
      </c>
      <c r="P109" s="70">
        <v>104.62771664997314</v>
      </c>
      <c r="Q109" s="70">
        <v>160.08697300683443</v>
      </c>
      <c r="R109" s="70">
        <v>111.76188634990447</v>
      </c>
      <c r="S109" s="70">
        <v>137.91739418571717</v>
      </c>
      <c r="T109" s="70">
        <v>129.4408771748181</v>
      </c>
      <c r="U109" s="71"/>
      <c r="V109" s="69">
        <v>44317</v>
      </c>
      <c r="W109" s="70">
        <f t="shared" si="171"/>
        <v>4.2891311963379337</v>
      </c>
      <c r="X109" s="70">
        <f t="shared" si="172"/>
        <v>15.313860904651676</v>
      </c>
      <c r="Y109" s="70">
        <f t="shared" si="173"/>
        <v>18.606214441332185</v>
      </c>
      <c r="Z109" s="70">
        <f t="shared" si="174"/>
        <v>27.550239541545523</v>
      </c>
      <c r="AA109" s="70">
        <f t="shared" si="175"/>
        <v>11.452335156870561</v>
      </c>
      <c r="AB109" s="70">
        <f t="shared" si="176"/>
        <v>19.712432493458692</v>
      </c>
      <c r="AC109" s="70">
        <f t="shared" si="177"/>
        <v>29.330629729079504</v>
      </c>
      <c r="AD109" s="70">
        <f t="shared" si="178"/>
        <v>62.654266009317013</v>
      </c>
      <c r="AE109" s="70">
        <f t="shared" si="179"/>
        <v>9.0116206846854112</v>
      </c>
      <c r="AF109" s="70">
        <f t="shared" si="180"/>
        <v>12.452949848450217</v>
      </c>
      <c r="AG109" s="70">
        <f t="shared" si="181"/>
        <v>5.5450249836769103</v>
      </c>
      <c r="AH109" s="70">
        <f t="shared" si="182"/>
        <v>13.708985898575079</v>
      </c>
      <c r="AI109" s="70">
        <f t="shared" si="183"/>
        <v>28.674834025471029</v>
      </c>
      <c r="AJ109" s="70">
        <f t="shared" si="184"/>
        <v>2.1309436649090401</v>
      </c>
      <c r="AK109" s="70">
        <f t="shared" si="185"/>
        <v>16.325602313519965</v>
      </c>
      <c r="AL109" s="70">
        <f t="shared" si="186"/>
        <v>36.56361254691771</v>
      </c>
      <c r="AM109" s="70">
        <f t="shared" si="187"/>
        <v>21.622596807931444</v>
      </c>
      <c r="AN109" s="70">
        <f t="shared" si="188"/>
        <v>24.894366188296473</v>
      </c>
      <c r="AO109" s="70">
        <f t="shared" si="189"/>
        <v>16.648355457442477</v>
      </c>
      <c r="AP109" s="71"/>
      <c r="AQ109" s="71"/>
      <c r="AR109" s="72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M109" s="72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</row>
    <row r="110" spans="1:84" s="74" customFormat="1" ht="21" x14ac:dyDescent="0.45">
      <c r="A110" s="69">
        <v>44348</v>
      </c>
      <c r="B110" s="70">
        <v>112.28892876744798</v>
      </c>
      <c r="C110" s="70">
        <v>74.154976096037572</v>
      </c>
      <c r="D110" s="70">
        <v>130.76046784464606</v>
      </c>
      <c r="E110" s="70">
        <v>123.38693049170433</v>
      </c>
      <c r="F110" s="70">
        <v>136.40432996342645</v>
      </c>
      <c r="G110" s="70">
        <v>129.33212401530909</v>
      </c>
      <c r="H110" s="70">
        <v>111.62095073472625</v>
      </c>
      <c r="I110" s="70">
        <v>113.54810814051979</v>
      </c>
      <c r="J110" s="70">
        <v>136.68853092642956</v>
      </c>
      <c r="K110" s="70">
        <v>151.74442373457751</v>
      </c>
      <c r="L110" s="70">
        <v>135.29833303655516</v>
      </c>
      <c r="M110" s="70">
        <v>123.13744551981415</v>
      </c>
      <c r="N110" s="70">
        <v>124.02025669682365</v>
      </c>
      <c r="O110" s="70">
        <v>126.08564485296984</v>
      </c>
      <c r="P110" s="70">
        <v>104.23275250467078</v>
      </c>
      <c r="Q110" s="70">
        <v>168.84195459572001</v>
      </c>
      <c r="R110" s="70">
        <v>107.21549536552902</v>
      </c>
      <c r="S110" s="70">
        <v>137.50491027742072</v>
      </c>
      <c r="T110" s="70">
        <v>127.13836303236899</v>
      </c>
      <c r="U110" s="71"/>
      <c r="V110" s="69">
        <v>44348</v>
      </c>
      <c r="W110" s="70">
        <f t="shared" si="171"/>
        <v>6.6156457906827484</v>
      </c>
      <c r="X110" s="70">
        <f t="shared" si="172"/>
        <v>25.840832816596787</v>
      </c>
      <c r="Y110" s="70">
        <f t="shared" si="173"/>
        <v>15.285463747466395</v>
      </c>
      <c r="Z110" s="70">
        <f t="shared" si="174"/>
        <v>16.547444344328426</v>
      </c>
      <c r="AA110" s="70">
        <f t="shared" si="175"/>
        <v>15.463412375227747</v>
      </c>
      <c r="AB110" s="70">
        <f t="shared" si="176"/>
        <v>16.077695403857291</v>
      </c>
      <c r="AC110" s="70">
        <f t="shared" si="177"/>
        <v>35.133651903403177</v>
      </c>
      <c r="AD110" s="70">
        <f t="shared" si="178"/>
        <v>53.812004903245452</v>
      </c>
      <c r="AE110" s="70">
        <f t="shared" si="179"/>
        <v>7.7868753559099844</v>
      </c>
      <c r="AF110" s="70">
        <f t="shared" si="180"/>
        <v>8.5536558554703817</v>
      </c>
      <c r="AG110" s="70">
        <f t="shared" si="181"/>
        <v>5.7763620775472333</v>
      </c>
      <c r="AH110" s="70">
        <f t="shared" si="182"/>
        <v>14.207975874188648</v>
      </c>
      <c r="AI110" s="70">
        <f t="shared" si="183"/>
        <v>23.401281337244569</v>
      </c>
      <c r="AJ110" s="70">
        <f t="shared" si="184"/>
        <v>2.2807488742257647</v>
      </c>
      <c r="AK110" s="70">
        <f t="shared" si="185"/>
        <v>9.5081070738519884</v>
      </c>
      <c r="AL110" s="70">
        <f t="shared" si="186"/>
        <v>32.876197875612945</v>
      </c>
      <c r="AM110" s="70">
        <f t="shared" si="187"/>
        <v>14.025417438028427</v>
      </c>
      <c r="AN110" s="70">
        <f t="shared" si="188"/>
        <v>22.414201312619866</v>
      </c>
      <c r="AO110" s="70">
        <f t="shared" si="189"/>
        <v>14.533419609586986</v>
      </c>
      <c r="AP110" s="71"/>
      <c r="AQ110" s="71"/>
      <c r="AR110" s="72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M110" s="72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</row>
    <row r="111" spans="1:84" s="74" customFormat="1" ht="21" x14ac:dyDescent="0.45">
      <c r="A111" s="69">
        <v>44378</v>
      </c>
      <c r="B111" s="70">
        <v>112.91169282284436</v>
      </c>
      <c r="C111" s="70">
        <v>80.625933218793293</v>
      </c>
      <c r="D111" s="70">
        <v>132.82593677775228</v>
      </c>
      <c r="E111" s="70">
        <v>130.06353494036202</v>
      </c>
      <c r="F111" s="70">
        <v>146.073287473904</v>
      </c>
      <c r="G111" s="70">
        <v>131.04413412334344</v>
      </c>
      <c r="H111" s="70">
        <v>118.06299025999131</v>
      </c>
      <c r="I111" s="70">
        <v>123.7484312230858</v>
      </c>
      <c r="J111" s="70">
        <v>133.25313149276982</v>
      </c>
      <c r="K111" s="70">
        <v>161.57953782790827</v>
      </c>
      <c r="L111" s="70">
        <v>136.50346317340495</v>
      </c>
      <c r="M111" s="70">
        <v>130.08663994119996</v>
      </c>
      <c r="N111" s="70">
        <v>138.65484035691662</v>
      </c>
      <c r="O111" s="70">
        <v>126.62207953821822</v>
      </c>
      <c r="P111" s="70">
        <v>114.83309613688871</v>
      </c>
      <c r="Q111" s="70">
        <v>175.36855273246957</v>
      </c>
      <c r="R111" s="70">
        <v>112.15603092107155</v>
      </c>
      <c r="S111" s="70">
        <v>139.6357642869458</v>
      </c>
      <c r="T111" s="70">
        <v>131.0232019341459</v>
      </c>
      <c r="U111" s="71"/>
      <c r="V111" s="69">
        <v>44378</v>
      </c>
      <c r="W111" s="70">
        <f t="shared" ref="W111:W113" si="190">B111/B99*100-100</f>
        <v>3.2792503113001601</v>
      </c>
      <c r="X111" s="70">
        <f t="shared" ref="X111:X113" si="191">C111/C99*100-100</f>
        <v>14.601541583179255</v>
      </c>
      <c r="Y111" s="70">
        <f t="shared" ref="Y111:Y113" si="192">D111/D99*100-100</f>
        <v>9.0264782808695543</v>
      </c>
      <c r="Z111" s="70">
        <f t="shared" ref="Z111:Z113" si="193">E111/E99*100-100</f>
        <v>24.96139954327839</v>
      </c>
      <c r="AA111" s="70">
        <f t="shared" ref="AA111:AA113" si="194">F111/F99*100-100</f>
        <v>10.931952548998723</v>
      </c>
      <c r="AB111" s="70">
        <f t="shared" ref="AB111:AB113" si="195">G111/G99*100-100</f>
        <v>11.845509321432843</v>
      </c>
      <c r="AC111" s="70">
        <f t="shared" ref="AC111:AC113" si="196">H111/H99*100-100</f>
        <v>17.379425519920105</v>
      </c>
      <c r="AD111" s="70">
        <f t="shared" ref="AD111:AD113" si="197">I111/I99*100-100</f>
        <v>45.226687172335318</v>
      </c>
      <c r="AE111" s="70">
        <f t="shared" ref="AE111:AE113" si="198">J111/J99*100-100</f>
        <v>3.3306007073676653</v>
      </c>
      <c r="AF111" s="70">
        <f t="shared" ref="AF111:AF113" si="199">K111/K99*100-100</f>
        <v>7.0225756848213905</v>
      </c>
      <c r="AG111" s="70">
        <f t="shared" ref="AG111:AG113" si="200">L111/L99*100-100</f>
        <v>5.7013455511247173</v>
      </c>
      <c r="AH111" s="70">
        <f t="shared" ref="AH111:AH113" si="201">M111/M99*100-100</f>
        <v>12.562101809869958</v>
      </c>
      <c r="AI111" s="70">
        <f t="shared" ref="AI111:AI113" si="202">N111/N99*100-100</f>
        <v>18.673233267529852</v>
      </c>
      <c r="AJ111" s="70">
        <f t="shared" ref="AJ111:AJ113" si="203">O111/O99*100-100</f>
        <v>2.5082607164430755</v>
      </c>
      <c r="AK111" s="70">
        <f t="shared" ref="AK111:AK113" si="204">P111/P99*100-100</f>
        <v>4.7049992206051172</v>
      </c>
      <c r="AL111" s="70">
        <f t="shared" ref="AL111:AL113" si="205">Q111/Q99*100-100</f>
        <v>26.129431039712728</v>
      </c>
      <c r="AM111" s="70">
        <f t="shared" ref="AM111:AM113" si="206">R111/R99*100-100</f>
        <v>12.874219894747398</v>
      </c>
      <c r="AN111" s="70">
        <f t="shared" ref="AN111:AN113" si="207">S111/S99*100-100</f>
        <v>17.072714319750773</v>
      </c>
      <c r="AO111" s="70">
        <f t="shared" ref="AO111:AO113" si="208">T111/T99*100-100</f>
        <v>10.797034492915117</v>
      </c>
      <c r="AP111" s="71"/>
      <c r="AQ111" s="71"/>
      <c r="AR111" s="72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M111" s="72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</row>
    <row r="112" spans="1:84" s="74" customFormat="1" ht="21" x14ac:dyDescent="0.45">
      <c r="A112" s="69">
        <v>44409</v>
      </c>
      <c r="B112" s="70">
        <v>116.66082896593331</v>
      </c>
      <c r="C112" s="70">
        <v>78.746522754264745</v>
      </c>
      <c r="D112" s="70">
        <v>124.35953310348623</v>
      </c>
      <c r="E112" s="70">
        <v>128.6967071017973</v>
      </c>
      <c r="F112" s="70">
        <v>144.27475363446848</v>
      </c>
      <c r="G112" s="70">
        <v>132.52971262861732</v>
      </c>
      <c r="H112" s="70">
        <v>119.72115901231076</v>
      </c>
      <c r="I112" s="70">
        <v>118.03910854458898</v>
      </c>
      <c r="J112" s="70">
        <v>135.91900112528322</v>
      </c>
      <c r="K112" s="70">
        <v>161.48673133678946</v>
      </c>
      <c r="L112" s="70">
        <v>136.91872013365398</v>
      </c>
      <c r="M112" s="70">
        <v>127.2132085318259</v>
      </c>
      <c r="N112" s="70">
        <v>121.33031076264925</v>
      </c>
      <c r="O112" s="70">
        <v>127.60786782226307</v>
      </c>
      <c r="P112" s="70">
        <v>115.28704750257586</v>
      </c>
      <c r="Q112" s="70">
        <v>179.00695510312354</v>
      </c>
      <c r="R112" s="70">
        <v>111.56429093110762</v>
      </c>
      <c r="S112" s="70">
        <v>141.2684923830044</v>
      </c>
      <c r="T112" s="70">
        <v>129.97582495109407</v>
      </c>
      <c r="U112" s="71"/>
      <c r="V112" s="69">
        <v>44409</v>
      </c>
      <c r="W112" s="70">
        <f t="shared" si="190"/>
        <v>4.2322889223216578</v>
      </c>
      <c r="X112" s="70">
        <f t="shared" si="191"/>
        <v>4.97250141380907</v>
      </c>
      <c r="Y112" s="70">
        <f t="shared" si="192"/>
        <v>4.2510325850005444</v>
      </c>
      <c r="Z112" s="70">
        <f t="shared" si="193"/>
        <v>11.766328493188126</v>
      </c>
      <c r="AA112" s="70">
        <f t="shared" si="194"/>
        <v>6.8242616052323086</v>
      </c>
      <c r="AB112" s="70">
        <f t="shared" si="195"/>
        <v>7.8827378900081726</v>
      </c>
      <c r="AC112" s="70">
        <f t="shared" si="196"/>
        <v>13.214278674791473</v>
      </c>
      <c r="AD112" s="70">
        <f t="shared" si="197"/>
        <v>20.557761429082589</v>
      </c>
      <c r="AE112" s="70">
        <f t="shared" si="198"/>
        <v>6.3443972408681049</v>
      </c>
      <c r="AF112" s="70">
        <f t="shared" si="199"/>
        <v>8.530878006591621</v>
      </c>
      <c r="AG112" s="70">
        <f t="shared" si="200"/>
        <v>5.2909626276083372</v>
      </c>
      <c r="AH112" s="70">
        <f t="shared" si="201"/>
        <v>11.175345399710679</v>
      </c>
      <c r="AI112" s="70">
        <f t="shared" si="202"/>
        <v>15.71245452681984</v>
      </c>
      <c r="AJ112" s="70">
        <f t="shared" si="203"/>
        <v>3.4913094138927789</v>
      </c>
      <c r="AK112" s="70">
        <f t="shared" si="204"/>
        <v>2.0181086708980018</v>
      </c>
      <c r="AL112" s="70">
        <f t="shared" si="205"/>
        <v>26.414914248748417</v>
      </c>
      <c r="AM112" s="70">
        <f t="shared" si="206"/>
        <v>6.4434041230046404</v>
      </c>
      <c r="AN112" s="70">
        <f t="shared" si="207"/>
        <v>12.204518765940804</v>
      </c>
      <c r="AO112" s="70">
        <f t="shared" si="208"/>
        <v>7.7473346941403918</v>
      </c>
      <c r="AP112" s="71"/>
      <c r="AQ112" s="71"/>
      <c r="AR112" s="72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M112" s="72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</row>
    <row r="113" spans="1:84" s="74" customFormat="1" ht="21" x14ac:dyDescent="0.45">
      <c r="A113" s="69">
        <v>44440</v>
      </c>
      <c r="B113" s="70">
        <v>112.97856237706331</v>
      </c>
      <c r="C113" s="70">
        <v>73.195826377401104</v>
      </c>
      <c r="D113" s="70">
        <v>122.58437819281612</v>
      </c>
      <c r="E113" s="70">
        <v>128.46720720162935</v>
      </c>
      <c r="F113" s="70">
        <v>138.74982034985177</v>
      </c>
      <c r="G113" s="70">
        <v>133.24761291879622</v>
      </c>
      <c r="H113" s="70">
        <v>121.99055925337953</v>
      </c>
      <c r="I113" s="70">
        <v>116.35221859491297</v>
      </c>
      <c r="J113" s="70">
        <v>137.73467360203264</v>
      </c>
      <c r="K113" s="70">
        <v>161.07696818565418</v>
      </c>
      <c r="L113" s="70">
        <v>137.71931304362806</v>
      </c>
      <c r="M113" s="70">
        <v>124.66417805393168</v>
      </c>
      <c r="N113" s="70">
        <v>123.65141238506504</v>
      </c>
      <c r="O113" s="70">
        <v>127.62853762585623</v>
      </c>
      <c r="P113" s="70">
        <v>108.31050010007344</v>
      </c>
      <c r="Q113" s="70">
        <v>172.22944305557255</v>
      </c>
      <c r="R113" s="70">
        <v>117.80249777465662</v>
      </c>
      <c r="S113" s="70">
        <v>142.6475718830749</v>
      </c>
      <c r="T113" s="70">
        <v>129.08594913163964</v>
      </c>
      <c r="U113" s="71"/>
      <c r="V113" s="69">
        <v>44440</v>
      </c>
      <c r="W113" s="70">
        <f t="shared" si="190"/>
        <v>4.277041269752587</v>
      </c>
      <c r="X113" s="70">
        <f t="shared" si="191"/>
        <v>0.49152950664792172</v>
      </c>
      <c r="Y113" s="70">
        <f t="shared" si="192"/>
        <v>2.3963432122541235</v>
      </c>
      <c r="Z113" s="70">
        <f t="shared" si="193"/>
        <v>2.5089967164764602</v>
      </c>
      <c r="AA113" s="70">
        <f t="shared" si="194"/>
        <v>7.6773698701475581</v>
      </c>
      <c r="AB113" s="70">
        <f t="shared" si="195"/>
        <v>4.8855745720782124</v>
      </c>
      <c r="AC113" s="70">
        <f t="shared" si="196"/>
        <v>10.200020333594622</v>
      </c>
      <c r="AD113" s="70">
        <f t="shared" si="197"/>
        <v>16.599700061013905</v>
      </c>
      <c r="AE113" s="70">
        <f t="shared" si="198"/>
        <v>6.7251771209677571</v>
      </c>
      <c r="AF113" s="70">
        <f t="shared" si="199"/>
        <v>8.1004428418529812</v>
      </c>
      <c r="AG113" s="70">
        <f t="shared" si="200"/>
        <v>4.973366591549194</v>
      </c>
      <c r="AH113" s="70">
        <f t="shared" si="201"/>
        <v>10.116499749457788</v>
      </c>
      <c r="AI113" s="70">
        <f t="shared" si="202"/>
        <v>12.067006758160971</v>
      </c>
      <c r="AJ113" s="70">
        <f t="shared" si="203"/>
        <v>3.4397277665711528</v>
      </c>
      <c r="AK113" s="70">
        <f t="shared" si="204"/>
        <v>0.87714245023424553</v>
      </c>
      <c r="AL113" s="70">
        <f t="shared" si="205"/>
        <v>17.946940322908162</v>
      </c>
      <c r="AM113" s="70">
        <f t="shared" si="206"/>
        <v>8.9645979634599797</v>
      </c>
      <c r="AN113" s="70">
        <f t="shared" si="207"/>
        <v>8.4504642322875441</v>
      </c>
      <c r="AO113" s="70">
        <f t="shared" si="208"/>
        <v>5.9618267781031022</v>
      </c>
      <c r="AP113" s="71"/>
      <c r="AQ113" s="71"/>
      <c r="AR113" s="72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M113" s="72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</row>
    <row r="114" spans="1:84" s="74" customFormat="1" ht="21" x14ac:dyDescent="0.45">
      <c r="A114" s="69">
        <v>44470</v>
      </c>
      <c r="B114" s="70">
        <v>107.88082170184265</v>
      </c>
      <c r="C114" s="70">
        <v>75.793502075697688</v>
      </c>
      <c r="D114" s="70">
        <v>125.54708713732376</v>
      </c>
      <c r="E114" s="70">
        <v>127.22767977673927</v>
      </c>
      <c r="F114" s="70">
        <v>140.80024608911791</v>
      </c>
      <c r="G114" s="70">
        <v>135.49152144062199</v>
      </c>
      <c r="H114" s="70">
        <v>120.83936746954868</v>
      </c>
      <c r="I114" s="70">
        <v>128.42999879106281</v>
      </c>
      <c r="J114" s="70">
        <v>143.98052289480282</v>
      </c>
      <c r="K114" s="70">
        <v>169.29789206519879</v>
      </c>
      <c r="L114" s="70">
        <v>139.71364825816798</v>
      </c>
      <c r="M114" s="70">
        <v>137.46683522475411</v>
      </c>
      <c r="N114" s="70">
        <v>134.58135842685135</v>
      </c>
      <c r="O114" s="70">
        <v>126.56895778544568</v>
      </c>
      <c r="P114" s="70">
        <v>105.27960233581776</v>
      </c>
      <c r="Q114" s="70">
        <v>167.2790857476966</v>
      </c>
      <c r="R114" s="70">
        <v>126.66644836512317</v>
      </c>
      <c r="S114" s="70">
        <v>146.0656360090685</v>
      </c>
      <c r="T114" s="70">
        <v>131.32415182608699</v>
      </c>
      <c r="U114" s="71"/>
      <c r="V114" s="69">
        <v>44470</v>
      </c>
      <c r="W114" s="70">
        <f t="shared" ref="W114:W116" si="209">B114/B102*100-100</f>
        <v>2.0904324010623441</v>
      </c>
      <c r="X114" s="70">
        <f t="shared" ref="X114:X116" si="210">C114/C102*100-100</f>
        <v>-2.4774723999878177</v>
      </c>
      <c r="Y114" s="70">
        <f t="shared" ref="Y114:Y116" si="211">D114/D102*100-100</f>
        <v>2.1484466162424098</v>
      </c>
      <c r="Z114" s="70">
        <f t="shared" ref="Z114:Z116" si="212">E114/E102*100-100</f>
        <v>-7.0895377461864939</v>
      </c>
      <c r="AA114" s="70">
        <f t="shared" ref="AA114:AA116" si="213">F114/F102*100-100</f>
        <v>9.9798325305090003</v>
      </c>
      <c r="AB114" s="70">
        <f t="shared" ref="AB114:AB116" si="214">G114/G102*100-100</f>
        <v>3.7357049347214115</v>
      </c>
      <c r="AC114" s="70">
        <f t="shared" ref="AC114:AC116" si="215">H114/H102*100-100</f>
        <v>7.16207822701287</v>
      </c>
      <c r="AD114" s="70">
        <f t="shared" ref="AD114:AD116" si="216">I114/I102*100-100</f>
        <v>11.959880820807811</v>
      </c>
      <c r="AE114" s="70">
        <f t="shared" ref="AE114:AE116" si="217">J114/J102*100-100</f>
        <v>7.0934468981673575</v>
      </c>
      <c r="AF114" s="70">
        <f t="shared" ref="AF114:AF116" si="218">K114/K102*100-100</f>
        <v>9.5998283474052215</v>
      </c>
      <c r="AG114" s="70">
        <f t="shared" ref="AG114:AG116" si="219">L114/L102*100-100</f>
        <v>5.1343195925917371</v>
      </c>
      <c r="AH114" s="70">
        <f t="shared" ref="AH114:AH116" si="220">M114/M102*100-100</f>
        <v>8.472119261004238</v>
      </c>
      <c r="AI114" s="70">
        <f t="shared" ref="AI114:AI116" si="221">N114/N102*100-100</f>
        <v>3.0508164324390776</v>
      </c>
      <c r="AJ114" s="70">
        <f t="shared" ref="AJ114:AJ116" si="222">O114/O102*100-100</f>
        <v>3.0615877035959471</v>
      </c>
      <c r="AK114" s="70">
        <f t="shared" ref="AK114:AK116" si="223">P114/P102*100-100</f>
        <v>5.7212338624054837E-2</v>
      </c>
      <c r="AL114" s="70">
        <f t="shared" ref="AL114:AL116" si="224">Q114/Q102*100-100</f>
        <v>8.0131327752198018</v>
      </c>
      <c r="AM114" s="70">
        <f t="shared" ref="AM114:AM116" si="225">R114/R102*100-100</f>
        <v>7.8150881846468394</v>
      </c>
      <c r="AN114" s="70">
        <f t="shared" ref="AN114:AN116" si="226">S114/S102*100-100</f>
        <v>7.257539602265382</v>
      </c>
      <c r="AO114" s="70">
        <f t="shared" ref="AO114:AO116" si="227">T114/T102*100-100</f>
        <v>4.4805386896251207</v>
      </c>
      <c r="AP114" s="71"/>
      <c r="AQ114" s="71"/>
      <c r="AR114" s="72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M114" s="72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</row>
    <row r="115" spans="1:84" s="74" customFormat="1" ht="21" x14ac:dyDescent="0.45">
      <c r="A115" s="69">
        <v>44501</v>
      </c>
      <c r="B115" s="70">
        <v>119.15542482888135</v>
      </c>
      <c r="C115" s="70">
        <v>76.230688614144952</v>
      </c>
      <c r="D115" s="70">
        <v>131.45873172480933</v>
      </c>
      <c r="E115" s="70">
        <v>129.81724112026583</v>
      </c>
      <c r="F115" s="70">
        <v>153.10967294260672</v>
      </c>
      <c r="G115" s="70">
        <v>139.53140007841446</v>
      </c>
      <c r="H115" s="70">
        <v>130.16913522718909</v>
      </c>
      <c r="I115" s="70">
        <v>130.74400200287781</v>
      </c>
      <c r="J115" s="70">
        <v>141.69146864865345</v>
      </c>
      <c r="K115" s="70">
        <v>172.87293408647179</v>
      </c>
      <c r="L115" s="70">
        <v>140.80950458165358</v>
      </c>
      <c r="M115" s="70">
        <v>142.46872696478025</v>
      </c>
      <c r="N115" s="70">
        <v>147.50691223256527</v>
      </c>
      <c r="O115" s="70">
        <v>127.06298962584627</v>
      </c>
      <c r="P115" s="70">
        <v>113.9392889115702</v>
      </c>
      <c r="Q115" s="70">
        <v>163.11962902988603</v>
      </c>
      <c r="R115" s="70">
        <v>127.02794166837798</v>
      </c>
      <c r="S115" s="70">
        <v>153.39581840450205</v>
      </c>
      <c r="T115" s="70">
        <v>136.64542241544152</v>
      </c>
      <c r="U115" s="71"/>
      <c r="V115" s="69">
        <v>44501</v>
      </c>
      <c r="W115" s="70">
        <f t="shared" si="209"/>
        <v>6.1293230685510025</v>
      </c>
      <c r="X115" s="70">
        <f t="shared" si="210"/>
        <v>10.311903767735359</v>
      </c>
      <c r="Y115" s="70">
        <f t="shared" si="211"/>
        <v>5.9745992236443897</v>
      </c>
      <c r="Z115" s="70">
        <f t="shared" si="212"/>
        <v>-4.0375627290477496</v>
      </c>
      <c r="AA115" s="70">
        <f t="shared" si="213"/>
        <v>13.610628585274071</v>
      </c>
      <c r="AB115" s="70">
        <f t="shared" si="214"/>
        <v>3.8580313010472906</v>
      </c>
      <c r="AC115" s="70">
        <f t="shared" si="215"/>
        <v>11.008365492239804</v>
      </c>
      <c r="AD115" s="70">
        <f t="shared" si="216"/>
        <v>12.209390274670255</v>
      </c>
      <c r="AE115" s="70">
        <f t="shared" si="217"/>
        <v>4.4407630451142666</v>
      </c>
      <c r="AF115" s="70">
        <f t="shared" si="218"/>
        <v>10.692339102292749</v>
      </c>
      <c r="AG115" s="70">
        <f t="shared" si="219"/>
        <v>5.3260895648949713</v>
      </c>
      <c r="AH115" s="70">
        <f t="shared" si="220"/>
        <v>9.2901603027605546</v>
      </c>
      <c r="AI115" s="70">
        <f t="shared" si="221"/>
        <v>13.844482304296577</v>
      </c>
      <c r="AJ115" s="70">
        <f t="shared" si="222"/>
        <v>3.1589952733322093</v>
      </c>
      <c r="AK115" s="70">
        <f t="shared" si="223"/>
        <v>1.2815786575251167</v>
      </c>
      <c r="AL115" s="70">
        <f t="shared" si="224"/>
        <v>6.5355586614517875</v>
      </c>
      <c r="AM115" s="70">
        <f t="shared" si="225"/>
        <v>6.8844827348698345</v>
      </c>
      <c r="AN115" s="70">
        <f t="shared" si="226"/>
        <v>6.9765955659458712</v>
      </c>
      <c r="AO115" s="70">
        <f t="shared" si="227"/>
        <v>6.1808337601043917</v>
      </c>
      <c r="AP115" s="71"/>
      <c r="AQ115" s="71"/>
      <c r="AR115" s="72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M115" s="72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</row>
    <row r="116" spans="1:84" s="74" customFormat="1" ht="21" x14ac:dyDescent="0.45">
      <c r="A116" s="75">
        <v>44531</v>
      </c>
      <c r="B116" s="76">
        <v>126.04638317963605</v>
      </c>
      <c r="C116" s="76">
        <v>72.064914920228134</v>
      </c>
      <c r="D116" s="76">
        <v>141.42826859030319</v>
      </c>
      <c r="E116" s="76">
        <v>135.41329258184174</v>
      </c>
      <c r="F116" s="76">
        <v>143.55758232013071</v>
      </c>
      <c r="G116" s="76">
        <v>140.9938888518931</v>
      </c>
      <c r="H116" s="76">
        <v>141.32497447917834</v>
      </c>
      <c r="I116" s="76">
        <v>166.27563106347137</v>
      </c>
      <c r="J116" s="76">
        <v>150.30573264470104</v>
      </c>
      <c r="K116" s="76">
        <v>183.20904337563769</v>
      </c>
      <c r="L116" s="76">
        <v>141.93060400026224</v>
      </c>
      <c r="M116" s="76">
        <v>152.07703623899567</v>
      </c>
      <c r="N116" s="76">
        <v>153.60849340045675</v>
      </c>
      <c r="O116" s="76">
        <v>127.67148015573865</v>
      </c>
      <c r="P116" s="76">
        <v>111.47149884401348</v>
      </c>
      <c r="Q116" s="76">
        <v>169.43602433821607</v>
      </c>
      <c r="R116" s="76">
        <v>129.67177348610434</v>
      </c>
      <c r="S116" s="76">
        <v>158.66939913600291</v>
      </c>
      <c r="T116" s="76">
        <v>141.61227414208864</v>
      </c>
      <c r="U116" s="71"/>
      <c r="V116" s="75">
        <v>44531</v>
      </c>
      <c r="W116" s="76">
        <f t="shared" si="209"/>
        <v>4.2793860729318993</v>
      </c>
      <c r="X116" s="76">
        <f t="shared" si="210"/>
        <v>-0.8822519496433614</v>
      </c>
      <c r="Y116" s="76">
        <f t="shared" si="211"/>
        <v>4.2493754905474077</v>
      </c>
      <c r="Z116" s="76">
        <f t="shared" si="212"/>
        <v>-6.1706691504111006</v>
      </c>
      <c r="AA116" s="76">
        <f t="shared" si="213"/>
        <v>4.217110974484271</v>
      </c>
      <c r="AB116" s="76">
        <f t="shared" si="214"/>
        <v>3.6813817136827964</v>
      </c>
      <c r="AC116" s="76">
        <f t="shared" si="215"/>
        <v>10.992778257941652</v>
      </c>
      <c r="AD116" s="76">
        <f t="shared" si="216"/>
        <v>14.392643227520722</v>
      </c>
      <c r="AE116" s="76">
        <f t="shared" si="217"/>
        <v>-5.5528249883124943</v>
      </c>
      <c r="AF116" s="76">
        <f t="shared" si="218"/>
        <v>9.3415358520948075</v>
      </c>
      <c r="AG116" s="76">
        <f t="shared" si="219"/>
        <v>5.2210758821373986</v>
      </c>
      <c r="AH116" s="76">
        <f t="shared" si="220"/>
        <v>6.6212265242357518</v>
      </c>
      <c r="AI116" s="76">
        <f t="shared" si="221"/>
        <v>1.7743274873112398</v>
      </c>
      <c r="AJ116" s="76">
        <f t="shared" si="222"/>
        <v>2.8908305414931448</v>
      </c>
      <c r="AK116" s="76">
        <f t="shared" si="223"/>
        <v>0.79690026599350006</v>
      </c>
      <c r="AL116" s="76">
        <f t="shared" si="224"/>
        <v>5.2087950801931413</v>
      </c>
      <c r="AM116" s="76">
        <f t="shared" si="225"/>
        <v>5.5805845700282362</v>
      </c>
      <c r="AN116" s="76">
        <f t="shared" si="226"/>
        <v>6.5405052932132577</v>
      </c>
      <c r="AO116" s="76">
        <f t="shared" si="227"/>
        <v>4.145380029756069</v>
      </c>
      <c r="AP116" s="71"/>
      <c r="AQ116" s="71"/>
      <c r="AR116" s="72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M116" s="72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</row>
    <row r="117" spans="1:84" s="74" customFormat="1" ht="21" x14ac:dyDescent="0.45">
      <c r="A117" s="106">
        <v>44562</v>
      </c>
      <c r="B117" s="107">
        <v>129.49815063568457</v>
      </c>
      <c r="C117" s="107">
        <v>72.614518493327338</v>
      </c>
      <c r="D117" s="107">
        <v>134.78851581860326</v>
      </c>
      <c r="E117" s="107">
        <v>137.23398296999483</v>
      </c>
      <c r="F117" s="107">
        <v>134.1671852386003</v>
      </c>
      <c r="G117" s="107">
        <v>135.64672336419869</v>
      </c>
      <c r="H117" s="107">
        <v>130.2687525179461</v>
      </c>
      <c r="I117" s="107">
        <v>134.55605929585113</v>
      </c>
      <c r="J117" s="107">
        <v>138.63063823557633</v>
      </c>
      <c r="K117" s="107">
        <v>178.76925631356568</v>
      </c>
      <c r="L117" s="107">
        <v>141.25658904541308</v>
      </c>
      <c r="M117" s="107">
        <v>128.51861943094161</v>
      </c>
      <c r="N117" s="107">
        <v>141.92494415398485</v>
      </c>
      <c r="O117" s="107">
        <v>125.779375191819</v>
      </c>
      <c r="P117" s="107">
        <v>101.77111847271395</v>
      </c>
      <c r="Q117" s="107">
        <v>164.332438835359</v>
      </c>
      <c r="R117" s="107">
        <v>117.55506130172262</v>
      </c>
      <c r="S117" s="107">
        <v>147.11321560762829</v>
      </c>
      <c r="T117" s="107">
        <v>134.87453565292017</v>
      </c>
      <c r="U117" s="71"/>
      <c r="V117" s="106">
        <v>44562</v>
      </c>
      <c r="W117" s="107">
        <f t="shared" ref="W117:W119" si="228">B117/B105*100-100</f>
        <v>2.9132416021089966</v>
      </c>
      <c r="X117" s="107">
        <f t="shared" ref="X117:X119" si="229">C117/C105*100-100</f>
        <v>10.787434165199542</v>
      </c>
      <c r="Y117" s="107">
        <f t="shared" ref="Y117:Y119" si="230">D117/D105*100-100</f>
        <v>4.7837720449466872</v>
      </c>
      <c r="Z117" s="107">
        <f t="shared" ref="Z117:Z119" si="231">E117/E105*100-100</f>
        <v>2.3594398302725779</v>
      </c>
      <c r="AA117" s="107">
        <f t="shared" ref="AA117:AA119" si="232">F117/F105*100-100</f>
        <v>7.2487977499925904</v>
      </c>
      <c r="AB117" s="107">
        <f t="shared" ref="AB117:AB119" si="233">G117/G105*100-100</f>
        <v>2.6962889937716596</v>
      </c>
      <c r="AC117" s="107">
        <f t="shared" ref="AC117:AC119" si="234">H117/H105*100-100</f>
        <v>13.354678778542578</v>
      </c>
      <c r="AD117" s="107">
        <f t="shared" ref="AD117:AD119" si="235">I117/I105*100-100</f>
        <v>14.061329519884012</v>
      </c>
      <c r="AE117" s="107">
        <f t="shared" ref="AE117:AE119" si="236">J117/J105*100-100</f>
        <v>3.4672482256993646</v>
      </c>
      <c r="AF117" s="107">
        <f t="shared" ref="AF117:AF119" si="237">K117/K105*100-100</f>
        <v>5.7653146506209794</v>
      </c>
      <c r="AG117" s="107">
        <f t="shared" ref="AG117:AG119" si="238">L117/L105*100-100</f>
        <v>5.2697420921872009</v>
      </c>
      <c r="AH117" s="107">
        <f t="shared" ref="AH117:AH119" si="239">M117/M105*100-100</f>
        <v>6.2070252809252935</v>
      </c>
      <c r="AI117" s="107">
        <f t="shared" ref="AI117:AI119" si="240">N117/N105*100-100</f>
        <v>13.278640944366487</v>
      </c>
      <c r="AJ117" s="107">
        <f t="shared" ref="AJ117:AJ119" si="241">O117/O105*100-100</f>
        <v>3.2742430804935054</v>
      </c>
      <c r="AK117" s="107">
        <f t="shared" ref="AK117:AK119" si="242">P117/P105*100-100</f>
        <v>3.0550032172467496</v>
      </c>
      <c r="AL117" s="107">
        <f t="shared" ref="AL117:AL119" si="243">Q117/Q105*100-100</f>
        <v>6.6123696335796893</v>
      </c>
      <c r="AM117" s="107">
        <f t="shared" ref="AM117:AM119" si="244">R117/R105*100-100</f>
        <v>4.9896658005119008</v>
      </c>
      <c r="AN117" s="107">
        <f t="shared" ref="AN117:AN119" si="245">S117/S105*100-100</f>
        <v>0.14206059534711812</v>
      </c>
      <c r="AO117" s="107">
        <f t="shared" ref="AO117:AO119" si="246">T117/T105*100-100</f>
        <v>4.6725683324659144</v>
      </c>
      <c r="AP117" s="71"/>
      <c r="AQ117" s="71"/>
      <c r="AR117" s="72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M117" s="72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</row>
    <row r="118" spans="1:84" s="74" customFormat="1" ht="21" x14ac:dyDescent="0.45">
      <c r="A118" s="108">
        <v>44593</v>
      </c>
      <c r="B118" s="109">
        <v>136.68944790953111</v>
      </c>
      <c r="C118" s="109">
        <v>73.470713638569208</v>
      </c>
      <c r="D118" s="109">
        <v>134.30889108366421</v>
      </c>
      <c r="E118" s="109">
        <v>132.85137054407602</v>
      </c>
      <c r="F118" s="109">
        <v>138.91391126033136</v>
      </c>
      <c r="G118" s="109">
        <v>132.90126363412747</v>
      </c>
      <c r="H118" s="109">
        <v>129.47120427699966</v>
      </c>
      <c r="I118" s="109">
        <v>131.21608431526002</v>
      </c>
      <c r="J118" s="109">
        <v>126.16896207624367</v>
      </c>
      <c r="K118" s="109">
        <v>163.145026092905</v>
      </c>
      <c r="L118" s="109">
        <v>140.61585837315383</v>
      </c>
      <c r="M118" s="109">
        <v>128.38149442775645</v>
      </c>
      <c r="N118" s="109">
        <v>145.28226349729854</v>
      </c>
      <c r="O118" s="109">
        <v>128.51879940685023</v>
      </c>
      <c r="P118" s="109">
        <v>114.63087126022896</v>
      </c>
      <c r="Q118" s="109">
        <v>159.7228616425663</v>
      </c>
      <c r="R118" s="109">
        <v>112.71062529525256</v>
      </c>
      <c r="S118" s="109">
        <v>139.76113429528567</v>
      </c>
      <c r="T118" s="109">
        <v>134.20836193872393</v>
      </c>
      <c r="U118" s="71"/>
      <c r="V118" s="108">
        <v>44593</v>
      </c>
      <c r="W118" s="109">
        <f t="shared" si="228"/>
        <v>4.9611636392429972</v>
      </c>
      <c r="X118" s="109">
        <f t="shared" si="229"/>
        <v>4.8423810015646609</v>
      </c>
      <c r="Y118" s="109">
        <f t="shared" si="230"/>
        <v>4.8343465952083164</v>
      </c>
      <c r="Z118" s="109">
        <f t="shared" si="231"/>
        <v>6.7154463703737832</v>
      </c>
      <c r="AA118" s="109">
        <f t="shared" si="232"/>
        <v>1.178999644456951</v>
      </c>
      <c r="AB118" s="109">
        <f t="shared" si="233"/>
        <v>2.8937363828811726</v>
      </c>
      <c r="AC118" s="109">
        <f t="shared" si="234"/>
        <v>10.400612912659085</v>
      </c>
      <c r="AD118" s="109">
        <f t="shared" si="235"/>
        <v>19.349525739974325</v>
      </c>
      <c r="AE118" s="109">
        <f t="shared" si="236"/>
        <v>-2.9689984484627416</v>
      </c>
      <c r="AF118" s="109">
        <f t="shared" si="237"/>
        <v>8.1580894150193046</v>
      </c>
      <c r="AG118" s="109">
        <f t="shared" si="238"/>
        <v>5.1052949585599094</v>
      </c>
      <c r="AH118" s="109">
        <f t="shared" si="239"/>
        <v>4.5589815596017473</v>
      </c>
      <c r="AI118" s="109">
        <f t="shared" si="240"/>
        <v>17.751409902281807</v>
      </c>
      <c r="AJ118" s="109">
        <f t="shared" si="241"/>
        <v>3.0890744046524219</v>
      </c>
      <c r="AK118" s="109">
        <f t="shared" si="242"/>
        <v>2.6951649143438345</v>
      </c>
      <c r="AL118" s="109">
        <f t="shared" si="243"/>
        <v>9.0511660476315257</v>
      </c>
      <c r="AM118" s="109">
        <f t="shared" si="244"/>
        <v>2.3836426603331233</v>
      </c>
      <c r="AN118" s="109">
        <f t="shared" si="245"/>
        <v>-2.0889528494440839</v>
      </c>
      <c r="AO118" s="109">
        <f t="shared" si="246"/>
        <v>4.4238982566551215</v>
      </c>
      <c r="AP118" s="71"/>
      <c r="AQ118" s="71"/>
      <c r="AR118" s="72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M118" s="72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</row>
    <row r="119" spans="1:84" s="74" customFormat="1" ht="21" x14ac:dyDescent="0.45">
      <c r="A119" s="108">
        <v>44621</v>
      </c>
      <c r="B119" s="109">
        <v>140.87170845728667</v>
      </c>
      <c r="C119" s="109">
        <v>72.306973815485378</v>
      </c>
      <c r="D119" s="109">
        <v>141.54367412572105</v>
      </c>
      <c r="E119" s="109">
        <v>143.77420919062948</v>
      </c>
      <c r="F119" s="109">
        <v>142.62025664851026</v>
      </c>
      <c r="G119" s="109">
        <v>134.05009285534635</v>
      </c>
      <c r="H119" s="109">
        <v>133.73059889666362</v>
      </c>
      <c r="I119" s="109">
        <v>142.39078183401745</v>
      </c>
      <c r="J119" s="109">
        <v>137.55125949526879</v>
      </c>
      <c r="K119" s="109">
        <v>169.76996936453236</v>
      </c>
      <c r="L119" s="109">
        <v>141.37216778389597</v>
      </c>
      <c r="M119" s="109">
        <v>132.38273720698243</v>
      </c>
      <c r="N119" s="109">
        <v>141.26904539824497</v>
      </c>
      <c r="O119" s="109">
        <v>129.10140400646009</v>
      </c>
      <c r="P119" s="109">
        <v>133.69023893732358</v>
      </c>
      <c r="Q119" s="109">
        <v>162.60866397063549</v>
      </c>
      <c r="R119" s="109">
        <v>120.15474822655852</v>
      </c>
      <c r="S119" s="109">
        <v>142.12020094978084</v>
      </c>
      <c r="T119" s="109">
        <v>138.93563258740542</v>
      </c>
      <c r="U119" s="71"/>
      <c r="V119" s="108">
        <v>44621</v>
      </c>
      <c r="W119" s="109">
        <f t="shared" si="228"/>
        <v>3.4265280745631372</v>
      </c>
      <c r="X119" s="109">
        <f t="shared" si="229"/>
        <v>-5.0717831498319583</v>
      </c>
      <c r="Y119" s="109">
        <f t="shared" si="230"/>
        <v>5.4906063749067044</v>
      </c>
      <c r="Z119" s="109">
        <f t="shared" si="231"/>
        <v>8.0098876333029949</v>
      </c>
      <c r="AA119" s="109">
        <f t="shared" si="232"/>
        <v>4.4766644270259661</v>
      </c>
      <c r="AB119" s="109">
        <f t="shared" si="233"/>
        <v>3.8220230403902917</v>
      </c>
      <c r="AC119" s="109">
        <f t="shared" si="234"/>
        <v>13.095943187753605</v>
      </c>
      <c r="AD119" s="109">
        <f t="shared" si="235"/>
        <v>18.596138823544052</v>
      </c>
      <c r="AE119" s="109">
        <f t="shared" si="236"/>
        <v>-2.8998477173170158</v>
      </c>
      <c r="AF119" s="109">
        <f t="shared" si="237"/>
        <v>11.005736417111805</v>
      </c>
      <c r="AG119" s="109">
        <f t="shared" si="238"/>
        <v>4.92384768489012</v>
      </c>
      <c r="AH119" s="109">
        <f t="shared" si="239"/>
        <v>4.7784431094953987</v>
      </c>
      <c r="AI119" s="109">
        <f t="shared" si="240"/>
        <v>2.2981629112722004</v>
      </c>
      <c r="AJ119" s="109">
        <f t="shared" si="241"/>
        <v>2.6279701001695059</v>
      </c>
      <c r="AK119" s="109">
        <f t="shared" si="242"/>
        <v>4.3659059928884858</v>
      </c>
      <c r="AL119" s="109">
        <f t="shared" si="243"/>
        <v>6.4154358920505956</v>
      </c>
      <c r="AM119" s="109">
        <f t="shared" si="244"/>
        <v>4.5895054931907708</v>
      </c>
      <c r="AN119" s="109">
        <f t="shared" si="245"/>
        <v>-0.89429913523194671</v>
      </c>
      <c r="AO119" s="109">
        <f t="shared" si="246"/>
        <v>4.4833126715420093</v>
      </c>
      <c r="AP119" s="71"/>
      <c r="AQ119" s="71"/>
      <c r="AR119" s="72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M119" s="72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</row>
    <row r="120" spans="1:84" s="74" customFormat="1" ht="21" x14ac:dyDescent="0.45">
      <c r="A120" s="108">
        <v>44652</v>
      </c>
      <c r="B120" s="109">
        <v>127.34843484232307</v>
      </c>
      <c r="C120" s="109">
        <v>64.156870207267858</v>
      </c>
      <c r="D120" s="109">
        <v>136.92584345093255</v>
      </c>
      <c r="E120" s="109">
        <v>131.28624882530804</v>
      </c>
      <c r="F120" s="109">
        <v>135.54678483320367</v>
      </c>
      <c r="G120" s="109">
        <v>136.82195258734109</v>
      </c>
      <c r="H120" s="109">
        <v>117.69332140232365</v>
      </c>
      <c r="I120" s="109">
        <v>157.56666480183392</v>
      </c>
      <c r="J120" s="109">
        <v>137.40677738960113</v>
      </c>
      <c r="K120" s="109">
        <v>181.41868897152111</v>
      </c>
      <c r="L120" s="109">
        <v>141.86600855436396</v>
      </c>
      <c r="M120" s="109">
        <v>135.97865123592891</v>
      </c>
      <c r="N120" s="109">
        <v>145.16891265382975</v>
      </c>
      <c r="O120" s="109">
        <v>130.20644074886843</v>
      </c>
      <c r="P120" s="109">
        <v>116.41927797306342</v>
      </c>
      <c r="Q120" s="109">
        <v>154.15921844504396</v>
      </c>
      <c r="R120" s="109">
        <v>112.85816938828921</v>
      </c>
      <c r="S120" s="109">
        <v>141.22118633972931</v>
      </c>
      <c r="T120" s="109">
        <v>135.81257158415502</v>
      </c>
      <c r="U120" s="71"/>
      <c r="V120" s="108">
        <v>44652</v>
      </c>
      <c r="W120" s="109">
        <f t="shared" ref="W120:W122" si="247">B120/B108*100-100</f>
        <v>4.368571574720022</v>
      </c>
      <c r="X120" s="109">
        <f t="shared" ref="X120:X122" si="248">C120/C108*100-100</f>
        <v>-18.747060917176043</v>
      </c>
      <c r="Y120" s="109">
        <f t="shared" ref="Y120:Y122" si="249">D120/D108*100-100</f>
        <v>3.4405084304713256</v>
      </c>
      <c r="Z120" s="109">
        <f t="shared" ref="Z120:Z122" si="250">E120/E108*100-100</f>
        <v>13.087295832480876</v>
      </c>
      <c r="AA120" s="109">
        <f t="shared" ref="AA120:AA122" si="251">F120/F108*100-100</f>
        <v>0.40184068828763486</v>
      </c>
      <c r="AB120" s="109">
        <f t="shared" ref="AB120:AB122" si="252">G120/G108*100-100</f>
        <v>3.9429435612023696</v>
      </c>
      <c r="AC120" s="109">
        <f t="shared" ref="AC120:AC122" si="253">H120/H108*100-100</f>
        <v>6.2676748886270559</v>
      </c>
      <c r="AD120" s="109">
        <f t="shared" ref="AD120:AD122" si="254">I120/I108*100-100</f>
        <v>24.803272584396723</v>
      </c>
      <c r="AE120" s="109">
        <f t="shared" ref="AE120:AE122" si="255">J120/J108*100-100</f>
        <v>0.87983788257596984</v>
      </c>
      <c r="AF120" s="109">
        <f t="shared" ref="AF120:AF122" si="256">K120/K108*100-100</f>
        <v>18.086009392523806</v>
      </c>
      <c r="AG120" s="109">
        <f t="shared" ref="AG120:AG122" si="257">L120/L108*100-100</f>
        <v>5.249443339474567</v>
      </c>
      <c r="AH120" s="109">
        <f t="shared" ref="AH120:AH122" si="258">M120/M108*100-100</f>
        <v>4.5137162819851397</v>
      </c>
      <c r="AI120" s="109">
        <f t="shared" ref="AI120:AI122" si="259">N120/N108*100-100</f>
        <v>10.761510271716318</v>
      </c>
      <c r="AJ120" s="109">
        <f t="shared" ref="AJ120:AJ122" si="260">O120/O108*100-100</f>
        <v>3.5175588301698042</v>
      </c>
      <c r="AK120" s="109">
        <f t="shared" ref="AK120:AK122" si="261">P120/P108*100-100</f>
        <v>3.6740155917348147</v>
      </c>
      <c r="AL120" s="109">
        <f t="shared" ref="AL120:AL122" si="262">Q120/Q108*100-100</f>
        <v>2.8947388223515134</v>
      </c>
      <c r="AM120" s="109">
        <f t="shared" ref="AM120:AM122" si="263">R120/R108*100-100</f>
        <v>8.2320321614426319</v>
      </c>
      <c r="AN120" s="109">
        <f t="shared" ref="AN120:AN122" si="264">S120/S108*100-100</f>
        <v>-0.10379474975709968</v>
      </c>
      <c r="AO120" s="109">
        <f t="shared" ref="AO120:AO122" si="265">T120/T108*100-100</f>
        <v>4.9494028691291305</v>
      </c>
      <c r="AP120" s="71"/>
      <c r="AQ120" s="71"/>
      <c r="AR120" s="72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</row>
    <row r="121" spans="1:84" s="74" customFormat="1" ht="21" x14ac:dyDescent="0.45">
      <c r="A121" s="108">
        <v>44682</v>
      </c>
      <c r="B121" s="109">
        <v>120.53378833342958</v>
      </c>
      <c r="C121" s="109">
        <v>67.179726076489587</v>
      </c>
      <c r="D121" s="109">
        <v>138.93897213766223</v>
      </c>
      <c r="E121" s="109">
        <v>124.4068070516897</v>
      </c>
      <c r="F121" s="109">
        <v>149.39583366275801</v>
      </c>
      <c r="G121" s="109">
        <v>135.34028330917354</v>
      </c>
      <c r="H121" s="109">
        <v>117.91424926153857</v>
      </c>
      <c r="I121" s="109">
        <v>156.75245723433144</v>
      </c>
      <c r="J121" s="109">
        <v>140.76007266819843</v>
      </c>
      <c r="K121" s="109">
        <v>181.13346111745821</v>
      </c>
      <c r="L121" s="109">
        <v>142.47874698901489</v>
      </c>
      <c r="M121" s="109">
        <v>132.2136959457701</v>
      </c>
      <c r="N121" s="109">
        <v>149.33030311802588</v>
      </c>
      <c r="O121" s="109">
        <v>130.89311227474246</v>
      </c>
      <c r="P121" s="109">
        <v>108.18235688307713</v>
      </c>
      <c r="Q121" s="109">
        <v>163.31493714574046</v>
      </c>
      <c r="R121" s="109">
        <v>118.91338647132145</v>
      </c>
      <c r="S121" s="109">
        <v>140.20358110222426</v>
      </c>
      <c r="T121" s="109">
        <v>135.87824878747131</v>
      </c>
      <c r="U121" s="71"/>
      <c r="V121" s="108">
        <v>44682</v>
      </c>
      <c r="W121" s="109">
        <f t="shared" si="247"/>
        <v>4.845496732489238</v>
      </c>
      <c r="X121" s="109">
        <f t="shared" si="248"/>
        <v>-10.832850933978975</v>
      </c>
      <c r="Y121" s="109">
        <f t="shared" si="249"/>
        <v>5.5229346775609969</v>
      </c>
      <c r="Z121" s="109">
        <f t="shared" si="250"/>
        <v>-3.9151158026139115</v>
      </c>
      <c r="AA121" s="109">
        <f t="shared" si="251"/>
        <v>2.9270141106023715</v>
      </c>
      <c r="AB121" s="109">
        <f t="shared" si="252"/>
        <v>3.7795415738238773</v>
      </c>
      <c r="AC121" s="109">
        <f t="shared" si="253"/>
        <v>8.9160507509687932</v>
      </c>
      <c r="AD121" s="109">
        <f t="shared" si="254"/>
        <v>13.906823379452106</v>
      </c>
      <c r="AE121" s="109">
        <f t="shared" si="255"/>
        <v>5.1532218083941927</v>
      </c>
      <c r="AF121" s="109">
        <f t="shared" si="256"/>
        <v>15.861561454853288</v>
      </c>
      <c r="AG121" s="109">
        <f t="shared" si="257"/>
        <v>5.5376953192931353</v>
      </c>
      <c r="AH121" s="109">
        <f t="shared" si="258"/>
        <v>4.3973983298827335</v>
      </c>
      <c r="AI121" s="109">
        <f t="shared" si="259"/>
        <v>9.2177456502827226</v>
      </c>
      <c r="AJ121" s="109">
        <f t="shared" si="260"/>
        <v>4.0924043521020792</v>
      </c>
      <c r="AK121" s="109">
        <f t="shared" si="261"/>
        <v>3.3974173831929022</v>
      </c>
      <c r="AL121" s="109">
        <f t="shared" si="262"/>
        <v>2.0163815195432591</v>
      </c>
      <c r="AM121" s="109">
        <f t="shared" si="263"/>
        <v>6.3988720618288824</v>
      </c>
      <c r="AN121" s="109">
        <f t="shared" si="264"/>
        <v>1.6576494429908877</v>
      </c>
      <c r="AO121" s="109">
        <f t="shared" si="265"/>
        <v>4.973213835656523</v>
      </c>
      <c r="AP121" s="71"/>
      <c r="AQ121" s="71"/>
      <c r="AR121" s="72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M121" s="72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</row>
    <row r="122" spans="1:84" s="74" customFormat="1" ht="21" x14ac:dyDescent="0.45">
      <c r="A122" s="108">
        <v>44713</v>
      </c>
      <c r="B122" s="109">
        <v>115.82242636379307</v>
      </c>
      <c r="C122" s="109">
        <v>70.099858094152637</v>
      </c>
      <c r="D122" s="109">
        <v>137.83102333329515</v>
      </c>
      <c r="E122" s="109">
        <v>133.98685828396606</v>
      </c>
      <c r="F122" s="109">
        <v>140.39934231056847</v>
      </c>
      <c r="G122" s="109">
        <v>134.06554647047781</v>
      </c>
      <c r="H122" s="109">
        <v>115.74977651030375</v>
      </c>
      <c r="I122" s="109">
        <v>126.81547461646973</v>
      </c>
      <c r="J122" s="109">
        <v>140.61876316055395</v>
      </c>
      <c r="K122" s="109">
        <v>174.52109947746695</v>
      </c>
      <c r="L122" s="109">
        <v>141.86596712293226</v>
      </c>
      <c r="M122" s="109">
        <v>127.8389484479225</v>
      </c>
      <c r="N122" s="109">
        <v>130.81346359456333</v>
      </c>
      <c r="O122" s="109">
        <v>131.17637347599373</v>
      </c>
      <c r="P122" s="109">
        <v>107.92578857463006</v>
      </c>
      <c r="Q122" s="109">
        <v>171.59022061905401</v>
      </c>
      <c r="R122" s="109">
        <v>113.71618692569923</v>
      </c>
      <c r="S122" s="109">
        <v>134.62409289585079</v>
      </c>
      <c r="T122" s="109">
        <v>132.59720113444999</v>
      </c>
      <c r="U122" s="71"/>
      <c r="V122" s="108">
        <v>44713</v>
      </c>
      <c r="W122" s="109">
        <f t="shared" si="247"/>
        <v>3.1467907256137408</v>
      </c>
      <c r="X122" s="109">
        <f t="shared" si="248"/>
        <v>-5.4684368000242927</v>
      </c>
      <c r="Y122" s="109">
        <f t="shared" si="249"/>
        <v>5.4072577172555611</v>
      </c>
      <c r="Z122" s="109">
        <f t="shared" si="250"/>
        <v>8.590802729284519</v>
      </c>
      <c r="AA122" s="109">
        <f t="shared" si="251"/>
        <v>2.9288017090169944</v>
      </c>
      <c r="AB122" s="109">
        <f t="shared" si="252"/>
        <v>3.6598969445583549</v>
      </c>
      <c r="AC122" s="109">
        <f t="shared" si="253"/>
        <v>3.6989702635573281</v>
      </c>
      <c r="AD122" s="109">
        <f t="shared" si="254"/>
        <v>11.684357135683058</v>
      </c>
      <c r="AE122" s="109">
        <f t="shared" si="255"/>
        <v>2.8753196829950411</v>
      </c>
      <c r="AF122" s="109">
        <f t="shared" si="256"/>
        <v>15.009893070422848</v>
      </c>
      <c r="AG122" s="109">
        <f t="shared" si="257"/>
        <v>4.8541869947522827</v>
      </c>
      <c r="AH122" s="109">
        <f t="shared" si="258"/>
        <v>3.8180936012285827</v>
      </c>
      <c r="AI122" s="109">
        <f t="shared" si="259"/>
        <v>5.4774978529081437</v>
      </c>
      <c r="AJ122" s="109">
        <f t="shared" si="260"/>
        <v>4.0375164269971009</v>
      </c>
      <c r="AK122" s="109">
        <f t="shared" si="261"/>
        <v>3.5430668203775895</v>
      </c>
      <c r="AL122" s="109">
        <f t="shared" si="262"/>
        <v>1.6277151196895971</v>
      </c>
      <c r="AM122" s="109">
        <f t="shared" si="263"/>
        <v>6.0632015344493198</v>
      </c>
      <c r="AN122" s="109">
        <f t="shared" si="264"/>
        <v>-2.0950650967720179</v>
      </c>
      <c r="AO122" s="109">
        <f t="shared" si="265"/>
        <v>4.2936199364870049</v>
      </c>
      <c r="AP122" s="71"/>
      <c r="AQ122" s="71"/>
      <c r="AR122" s="72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M122" s="72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</row>
    <row r="123" spans="1:84" s="74" customFormat="1" ht="21" x14ac:dyDescent="0.45">
      <c r="A123" s="108">
        <v>44743</v>
      </c>
      <c r="B123" s="109">
        <v>115.04457695270561</v>
      </c>
      <c r="C123" s="109">
        <v>73.916255371390932</v>
      </c>
      <c r="D123" s="109">
        <v>137.88505802999325</v>
      </c>
      <c r="E123" s="109">
        <v>135.54983609223385</v>
      </c>
      <c r="F123" s="109">
        <v>151.84774324593863</v>
      </c>
      <c r="G123" s="109">
        <v>135.26608469509307</v>
      </c>
      <c r="H123" s="109">
        <v>121.02751733353938</v>
      </c>
      <c r="I123" s="109">
        <v>143.17051068729157</v>
      </c>
      <c r="J123" s="109">
        <v>137.26110337331369</v>
      </c>
      <c r="K123" s="109">
        <v>182.12766328535318</v>
      </c>
      <c r="L123" s="109">
        <v>143.15434174300597</v>
      </c>
      <c r="M123" s="109">
        <v>133.34457717585269</v>
      </c>
      <c r="N123" s="109">
        <v>140.10953957023079</v>
      </c>
      <c r="O123" s="109">
        <v>131.52782327689343</v>
      </c>
      <c r="P123" s="109">
        <v>119.06348391780629</v>
      </c>
      <c r="Q123" s="109">
        <v>165.91315420273312</v>
      </c>
      <c r="R123" s="109">
        <v>117.93309748132799</v>
      </c>
      <c r="S123" s="109">
        <v>138.81994437120417</v>
      </c>
      <c r="T123" s="109">
        <v>135.5895841927674</v>
      </c>
      <c r="U123" s="71"/>
      <c r="V123" s="108">
        <v>44743</v>
      </c>
      <c r="W123" s="109">
        <f t="shared" ref="W123:W125" si="266">B123/B111*100-100</f>
        <v>1.8889842819093161</v>
      </c>
      <c r="X123" s="109">
        <f t="shared" ref="X123:X125" si="267">C123/C111*100-100</f>
        <v>-8.3219847256768134</v>
      </c>
      <c r="Y123" s="109">
        <f t="shared" ref="Y123:Y125" si="268">D123/D111*100-100</f>
        <v>3.8088353637633503</v>
      </c>
      <c r="Z123" s="109">
        <f t="shared" ref="Z123:Z125" si="269">E123/E111*100-100</f>
        <v>4.218170107699649</v>
      </c>
      <c r="AA123" s="109">
        <f t="shared" ref="AA123:AA125" si="270">F123/F111*100-100</f>
        <v>3.9531223483049445</v>
      </c>
      <c r="AB123" s="109">
        <f t="shared" ref="AB123:AB125" si="271">G123/G111*100-100</f>
        <v>3.2217776095004638</v>
      </c>
      <c r="AC123" s="109">
        <f t="shared" ref="AC123:AC125" si="272">H123/H111*100-100</f>
        <v>2.510970683547626</v>
      </c>
      <c r="AD123" s="109">
        <f t="shared" ref="AD123:AD125" si="273">I123/I111*100-100</f>
        <v>15.69480863090125</v>
      </c>
      <c r="AE123" s="109">
        <f t="shared" ref="AE123:AE125" si="274">J123/J111*100-100</f>
        <v>3.0077881364921808</v>
      </c>
      <c r="AF123" s="109">
        <f t="shared" ref="AF123:AF125" si="275">K123/K111*100-100</f>
        <v>12.717034430021641</v>
      </c>
      <c r="AG123" s="109">
        <f t="shared" ref="AG123:AG125" si="276">L123/L111*100-100</f>
        <v>4.8723148958881524</v>
      </c>
      <c r="AH123" s="109">
        <f t="shared" ref="AH123:AH125" si="277">M123/M111*100-100</f>
        <v>2.5044364556770375</v>
      </c>
      <c r="AI123" s="109">
        <f t="shared" ref="AI123:AI125" si="278">N123/N111*100-100</f>
        <v>1.0491514104877808</v>
      </c>
      <c r="AJ123" s="109">
        <f t="shared" ref="AJ123:AJ125" si="279">O123/O111*100-100</f>
        <v>3.8743193577029444</v>
      </c>
      <c r="AK123" s="109">
        <f t="shared" ref="AK123:AK125" si="280">P123/P111*100-100</f>
        <v>3.6839447191031809</v>
      </c>
      <c r="AL123" s="109">
        <f t="shared" ref="AL123:AL125" si="281">Q123/Q111*100-100</f>
        <v>-5.3917298069745527</v>
      </c>
      <c r="AM123" s="109">
        <f t="shared" ref="AM123:AM125" si="282">R123/R111*100-100</f>
        <v>5.1509192263784769</v>
      </c>
      <c r="AN123" s="109">
        <f t="shared" ref="AN123:AN125" si="283">S123/S111*100-100</f>
        <v>-0.58424854112958258</v>
      </c>
      <c r="AO123" s="109">
        <f t="shared" ref="AO123:AO125" si="284">T123/T111*100-100</f>
        <v>3.4851707111513122</v>
      </c>
      <c r="AP123" s="71"/>
      <c r="AQ123" s="71"/>
      <c r="AR123" s="72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M123" s="72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</row>
    <row r="124" spans="1:84" s="74" customFormat="1" ht="21" x14ac:dyDescent="0.45">
      <c r="A124" s="108">
        <v>44774</v>
      </c>
      <c r="B124" s="109">
        <v>119.28797671287347</v>
      </c>
      <c r="C124" s="109">
        <v>74.565922594035996</v>
      </c>
      <c r="D124" s="109">
        <v>128.90189287873523</v>
      </c>
      <c r="E124" s="109">
        <v>137.99864463976607</v>
      </c>
      <c r="F124" s="109">
        <v>159.555333367401</v>
      </c>
      <c r="G124" s="109">
        <v>136.94808902899885</v>
      </c>
      <c r="H124" s="109">
        <v>124.18535845087449</v>
      </c>
      <c r="I124" s="109">
        <v>139.71966278939325</v>
      </c>
      <c r="J124" s="109">
        <v>136.38616320453764</v>
      </c>
      <c r="K124" s="109">
        <v>173.51097766239945</v>
      </c>
      <c r="L124" s="109">
        <v>144.01311410287971</v>
      </c>
      <c r="M124" s="109">
        <v>131.97649376709703</v>
      </c>
      <c r="N124" s="109">
        <v>147.48707952954334</v>
      </c>
      <c r="O124" s="109">
        <v>131.74153201114788</v>
      </c>
      <c r="P124" s="109">
        <v>119.83031724765222</v>
      </c>
      <c r="Q124" s="109">
        <v>171.06108688073141</v>
      </c>
      <c r="R124" s="109">
        <v>116.59677290601132</v>
      </c>
      <c r="S124" s="109">
        <v>144.21747596813086</v>
      </c>
      <c r="T124" s="109">
        <v>135.97117184717689</v>
      </c>
      <c r="U124" s="71"/>
      <c r="V124" s="108">
        <v>44774</v>
      </c>
      <c r="W124" s="109">
        <f t="shared" si="266"/>
        <v>2.2519536079306732</v>
      </c>
      <c r="X124" s="109">
        <f t="shared" si="267"/>
        <v>-5.3089330347635411</v>
      </c>
      <c r="Y124" s="109">
        <f t="shared" si="268"/>
        <v>3.6526027895819198</v>
      </c>
      <c r="Z124" s="109">
        <f t="shared" si="269"/>
        <v>7.2277976239213899</v>
      </c>
      <c r="AA124" s="109">
        <f t="shared" si="270"/>
        <v>10.591305372558168</v>
      </c>
      <c r="AB124" s="109">
        <f t="shared" si="271"/>
        <v>3.3338760891778065</v>
      </c>
      <c r="AC124" s="109">
        <f t="shared" si="272"/>
        <v>3.728830789304908</v>
      </c>
      <c r="AD124" s="109">
        <f t="shared" si="273"/>
        <v>18.367263623152908</v>
      </c>
      <c r="AE124" s="109">
        <f t="shared" si="274"/>
        <v>0.34370623340869599</v>
      </c>
      <c r="AF124" s="109">
        <f t="shared" si="275"/>
        <v>7.4459655143633796</v>
      </c>
      <c r="AG124" s="109">
        <f t="shared" si="276"/>
        <v>5.1814638365743662</v>
      </c>
      <c r="AH124" s="109">
        <f t="shared" si="277"/>
        <v>3.7443322829794567</v>
      </c>
      <c r="AI124" s="109">
        <f t="shared" si="278"/>
        <v>21.558313501778542</v>
      </c>
      <c r="AJ124" s="109">
        <f t="shared" si="279"/>
        <v>3.2393489989522664</v>
      </c>
      <c r="AK124" s="109">
        <f t="shared" si="280"/>
        <v>3.940832767856989</v>
      </c>
      <c r="AL124" s="109">
        <f t="shared" si="281"/>
        <v>-4.4388600531273426</v>
      </c>
      <c r="AM124" s="109">
        <f t="shared" si="282"/>
        <v>4.5108357996120247</v>
      </c>
      <c r="AN124" s="109">
        <f t="shared" si="283"/>
        <v>2.0875026946073945</v>
      </c>
      <c r="AO124" s="109">
        <f t="shared" si="284"/>
        <v>4.6126630843379388</v>
      </c>
      <c r="AP124" s="71"/>
      <c r="AQ124" s="71"/>
      <c r="AR124" s="72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M124" s="72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</row>
    <row r="125" spans="1:84" s="74" customFormat="1" ht="21" x14ac:dyDescent="0.45">
      <c r="A125" s="108">
        <v>44805</v>
      </c>
      <c r="B125" s="109">
        <v>114.19227581294334</v>
      </c>
      <c r="C125" s="109">
        <v>67.057669567731494</v>
      </c>
      <c r="D125" s="109">
        <v>125.48955122904894</v>
      </c>
      <c r="E125" s="109">
        <v>136.99095899309856</v>
      </c>
      <c r="F125" s="109">
        <v>155.13447081463644</v>
      </c>
      <c r="G125" s="109">
        <v>137.00537026479441</v>
      </c>
      <c r="H125" s="109">
        <v>124.12739650928383</v>
      </c>
      <c r="I125" s="109">
        <v>135.86200616194682</v>
      </c>
      <c r="J125" s="109">
        <v>135.8322894963012</v>
      </c>
      <c r="K125" s="109">
        <v>176.70816583867526</v>
      </c>
      <c r="L125" s="109">
        <v>143.78933846880744</v>
      </c>
      <c r="M125" s="109">
        <v>128.33032309908162</v>
      </c>
      <c r="N125" s="109">
        <v>136.51978626646545</v>
      </c>
      <c r="O125" s="109">
        <v>131.70391116732867</v>
      </c>
      <c r="P125" s="109">
        <v>112.38162849838118</v>
      </c>
      <c r="Q125" s="109">
        <v>166.32211013115909</v>
      </c>
      <c r="R125" s="109">
        <v>121.99565501496519</v>
      </c>
      <c r="S125" s="109">
        <v>146.23219616896654</v>
      </c>
      <c r="T125" s="109">
        <v>134.01206797208616</v>
      </c>
      <c r="U125" s="71"/>
      <c r="V125" s="108">
        <v>44805</v>
      </c>
      <c r="W125" s="109">
        <f t="shared" si="266"/>
        <v>1.0742864932457508</v>
      </c>
      <c r="X125" s="109">
        <f t="shared" si="267"/>
        <v>-8.3859382610437194</v>
      </c>
      <c r="Y125" s="109">
        <f t="shared" si="268"/>
        <v>2.3699374088786556</v>
      </c>
      <c r="Z125" s="109">
        <f t="shared" si="269"/>
        <v>6.6349630984747563</v>
      </c>
      <c r="AA125" s="109">
        <f t="shared" si="270"/>
        <v>11.808772381449899</v>
      </c>
      <c r="AB125" s="109">
        <f t="shared" si="271"/>
        <v>2.8201310805381752</v>
      </c>
      <c r="AC125" s="109">
        <f t="shared" si="272"/>
        <v>1.7516414950324162</v>
      </c>
      <c r="AD125" s="109">
        <f t="shared" si="273"/>
        <v>16.767868978036702</v>
      </c>
      <c r="AE125" s="109">
        <f t="shared" si="274"/>
        <v>-1.381194768158494</v>
      </c>
      <c r="AF125" s="109">
        <f t="shared" si="275"/>
        <v>9.704179206430581</v>
      </c>
      <c r="AG125" s="109">
        <f t="shared" si="276"/>
        <v>4.4075339115701553</v>
      </c>
      <c r="AH125" s="109">
        <f t="shared" si="277"/>
        <v>2.9408167625858823</v>
      </c>
      <c r="AI125" s="109">
        <f t="shared" si="278"/>
        <v>10.406976866003575</v>
      </c>
      <c r="AJ125" s="109">
        <f t="shared" si="279"/>
        <v>3.193152266164347</v>
      </c>
      <c r="AK125" s="109">
        <f t="shared" si="280"/>
        <v>3.7587569021897451</v>
      </c>
      <c r="AL125" s="109">
        <f t="shared" si="281"/>
        <v>-3.4299204709773932</v>
      </c>
      <c r="AM125" s="109">
        <f t="shared" si="282"/>
        <v>3.5594807576403156</v>
      </c>
      <c r="AN125" s="109">
        <f t="shared" si="283"/>
        <v>2.512923450831579</v>
      </c>
      <c r="AO125" s="109">
        <f t="shared" si="284"/>
        <v>3.8161541775727699</v>
      </c>
      <c r="AP125" s="71"/>
      <c r="AQ125" s="71"/>
      <c r="AR125" s="72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M125" s="72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</row>
    <row r="126" spans="1:84" s="74" customFormat="1" ht="21" x14ac:dyDescent="0.45">
      <c r="A126" s="108">
        <v>44835</v>
      </c>
      <c r="B126" s="109">
        <v>108.74851423737618</v>
      </c>
      <c r="C126" s="109">
        <v>75.815164391641872</v>
      </c>
      <c r="D126" s="109">
        <v>127.89851571007793</v>
      </c>
      <c r="E126" s="109">
        <v>138.6600810468245</v>
      </c>
      <c r="F126" s="109">
        <v>159.56566957536552</v>
      </c>
      <c r="G126" s="109">
        <v>138.15743954030407</v>
      </c>
      <c r="H126" s="109">
        <v>125.93454765279201</v>
      </c>
      <c r="I126" s="109">
        <v>147.72093466236146</v>
      </c>
      <c r="J126" s="109">
        <v>137.2704821791047</v>
      </c>
      <c r="K126" s="109">
        <v>179.96265149372888</v>
      </c>
      <c r="L126" s="109">
        <v>145.34865496091464</v>
      </c>
      <c r="M126" s="109">
        <v>141.80069133947021</v>
      </c>
      <c r="N126" s="109">
        <v>148.92187628402516</v>
      </c>
      <c r="O126" s="109">
        <v>129.73440238500152</v>
      </c>
      <c r="P126" s="109">
        <v>108.99733151277036</v>
      </c>
      <c r="Q126" s="109">
        <v>163.089673776121</v>
      </c>
      <c r="R126" s="109">
        <v>129.54444668080006</v>
      </c>
      <c r="S126" s="109">
        <v>152.89628287663268</v>
      </c>
      <c r="T126" s="109">
        <v>136.11847613807294</v>
      </c>
      <c r="U126" s="71"/>
      <c r="V126" s="108">
        <v>44835</v>
      </c>
      <c r="W126" s="109">
        <f t="shared" ref="W126:W128" si="285">B126/B114*100-100</f>
        <v>0.80430656890216312</v>
      </c>
      <c r="X126" s="109">
        <f t="shared" ref="X126:X128" si="286">C126/C114*100-100</f>
        <v>2.8580703293727083E-2</v>
      </c>
      <c r="Y126" s="109">
        <f t="shared" ref="Y126:Y128" si="287">D126/D114*100-100</f>
        <v>1.8729455428800037</v>
      </c>
      <c r="Z126" s="109">
        <f t="shared" ref="Z126:Z128" si="288">E126/E114*100-100</f>
        <v>8.9857814668529414</v>
      </c>
      <c r="AA126" s="109">
        <f t="shared" ref="AA126:AA128" si="289">F126/F114*100-100</f>
        <v>13.327692250175645</v>
      </c>
      <c r="AB126" s="109">
        <f t="shared" ref="AB126:AB128" si="290">G126/G114*100-100</f>
        <v>1.9675903490761186</v>
      </c>
      <c r="AC126" s="109">
        <f t="shared" ref="AC126:AC128" si="291">H126/H114*100-100</f>
        <v>4.2164902795666279</v>
      </c>
      <c r="AD126" s="109">
        <f t="shared" ref="AD126:AD128" si="292">I126/I114*100-100</f>
        <v>15.020584016887085</v>
      </c>
      <c r="AE126" s="109">
        <f t="shared" ref="AE126:AE128" si="293">J126/J114*100-100</f>
        <v>-4.6603808492907746</v>
      </c>
      <c r="AF126" s="109">
        <f t="shared" ref="AF126:AF128" si="294">K126/K114*100-100</f>
        <v>6.2994047347163331</v>
      </c>
      <c r="AG126" s="109">
        <f t="shared" ref="AG126:AG128" si="295">L126/L114*100-100</f>
        <v>4.0332542833138945</v>
      </c>
      <c r="AH126" s="109">
        <f t="shared" ref="AH126:AH128" si="296">M126/M114*100-100</f>
        <v>3.1526557715760219</v>
      </c>
      <c r="AI126" s="109">
        <f t="shared" ref="AI126:AI128" si="297">N126/N114*100-100</f>
        <v>10.655649508076763</v>
      </c>
      <c r="AJ126" s="109">
        <f t="shared" ref="AJ126:AJ128" si="298">O126/O114*100-100</f>
        <v>2.500964418875725</v>
      </c>
      <c r="AK126" s="109">
        <f t="shared" ref="AK126:AK128" si="299">P126/P114*100-100</f>
        <v>3.531291052082338</v>
      </c>
      <c r="AL126" s="109">
        <f t="shared" ref="AL126:AL128" si="300">Q126/Q114*100-100</f>
        <v>-2.5044445651110152</v>
      </c>
      <c r="AM126" s="109">
        <f t="shared" ref="AM126:AM128" si="301">R126/R114*100-100</f>
        <v>2.2721078492553062</v>
      </c>
      <c r="AN126" s="109">
        <f t="shared" ref="AN126:AN128" si="302">S126/S114*100-100</f>
        <v>4.6764229110946474</v>
      </c>
      <c r="AO126" s="109">
        <f t="shared" ref="AO126:AO128" si="303">T126/T114*100-100</f>
        <v>3.6507559693475855</v>
      </c>
      <c r="AP126" s="71"/>
      <c r="AQ126" s="71"/>
      <c r="AR126" s="72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M126" s="72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</row>
    <row r="127" spans="1:84" s="74" customFormat="1" ht="21" x14ac:dyDescent="0.45">
      <c r="A127" s="108">
        <v>44866</v>
      </c>
      <c r="B127" s="109">
        <v>119.58578756517056</v>
      </c>
      <c r="C127" s="109">
        <v>74.65331213874687</v>
      </c>
      <c r="D127" s="109">
        <v>135.56547088195964</v>
      </c>
      <c r="E127" s="109">
        <v>139.78687040681109</v>
      </c>
      <c r="F127" s="109">
        <v>175.36056080164474</v>
      </c>
      <c r="G127" s="109">
        <v>141.36138331492515</v>
      </c>
      <c r="H127" s="109">
        <v>133.84244881128853</v>
      </c>
      <c r="I127" s="109">
        <v>144.43236952027331</v>
      </c>
      <c r="J127" s="109">
        <v>136.95394345465184</v>
      </c>
      <c r="K127" s="109">
        <v>177.54616809637039</v>
      </c>
      <c r="L127" s="109">
        <v>146.09310637823245</v>
      </c>
      <c r="M127" s="109">
        <v>146.2870696635494</v>
      </c>
      <c r="N127" s="109">
        <v>153.93777639812998</v>
      </c>
      <c r="O127" s="109">
        <v>130.1135109247731</v>
      </c>
      <c r="P127" s="109">
        <v>117.75681673333534</v>
      </c>
      <c r="Q127" s="109">
        <v>166.0818399249352</v>
      </c>
      <c r="R127" s="109">
        <v>132.4470705303884</v>
      </c>
      <c r="S127" s="109">
        <v>159.30470259626475</v>
      </c>
      <c r="T127" s="109">
        <v>141.2124038280985</v>
      </c>
      <c r="U127" s="71"/>
      <c r="V127" s="108">
        <v>44866</v>
      </c>
      <c r="W127" s="109">
        <f t="shared" si="285"/>
        <v>0.36117762737805492</v>
      </c>
      <c r="X127" s="109">
        <f t="shared" si="286"/>
        <v>-2.0692145172428553</v>
      </c>
      <c r="Y127" s="109">
        <f t="shared" si="287"/>
        <v>3.1239759453538767</v>
      </c>
      <c r="Z127" s="109">
        <f t="shared" si="288"/>
        <v>7.6797420747134453</v>
      </c>
      <c r="AA127" s="109">
        <f t="shared" si="289"/>
        <v>14.532646717479935</v>
      </c>
      <c r="AB127" s="109">
        <f t="shared" si="290"/>
        <v>1.3115207297298355</v>
      </c>
      <c r="AC127" s="109">
        <f t="shared" si="291"/>
        <v>2.821954357834727</v>
      </c>
      <c r="AD127" s="109">
        <f t="shared" si="292"/>
        <v>10.46959501598721</v>
      </c>
      <c r="AE127" s="109">
        <f t="shared" si="293"/>
        <v>-3.3435500663410096</v>
      </c>
      <c r="AF127" s="109">
        <f t="shared" si="294"/>
        <v>2.7032768516331345</v>
      </c>
      <c r="AG127" s="109">
        <f t="shared" si="295"/>
        <v>3.7523047980862572</v>
      </c>
      <c r="AH127" s="109">
        <f t="shared" si="296"/>
        <v>2.6801269163534442</v>
      </c>
      <c r="AI127" s="109">
        <f t="shared" si="297"/>
        <v>4.3597036018390583</v>
      </c>
      <c r="AJ127" s="109">
        <f t="shared" si="298"/>
        <v>2.400794525541599</v>
      </c>
      <c r="AK127" s="109">
        <f t="shared" si="299"/>
        <v>3.3504929320104679</v>
      </c>
      <c r="AL127" s="109">
        <f t="shared" si="300"/>
        <v>1.8159745167802157</v>
      </c>
      <c r="AM127" s="109">
        <f t="shared" si="301"/>
        <v>4.2660920037244523</v>
      </c>
      <c r="AN127" s="109">
        <f t="shared" si="302"/>
        <v>3.852050370878473</v>
      </c>
      <c r="AO127" s="109">
        <f t="shared" si="303"/>
        <v>3.34221324939233</v>
      </c>
      <c r="AP127" s="71"/>
      <c r="AQ127" s="71"/>
      <c r="AR127" s="72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M127" s="72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</row>
    <row r="128" spans="1:84" s="74" customFormat="1" ht="21" x14ac:dyDescent="0.45">
      <c r="A128" s="110">
        <v>44896</v>
      </c>
      <c r="B128" s="111">
        <v>126.07206583777105</v>
      </c>
      <c r="C128" s="111">
        <v>73.705166814624903</v>
      </c>
      <c r="D128" s="111">
        <v>144.86513692819935</v>
      </c>
      <c r="E128" s="111">
        <v>147.11032622463699</v>
      </c>
      <c r="F128" s="111">
        <v>166.31040494023543</v>
      </c>
      <c r="G128" s="111">
        <v>143.10541881564075</v>
      </c>
      <c r="H128" s="111">
        <v>143.93467852338489</v>
      </c>
      <c r="I128" s="111">
        <v>181.42566574623379</v>
      </c>
      <c r="J128" s="111">
        <v>151.54072038805094</v>
      </c>
      <c r="K128" s="111">
        <v>191.2240251117521</v>
      </c>
      <c r="L128" s="111">
        <v>147.46469798303161</v>
      </c>
      <c r="M128" s="111">
        <v>156.66155863818588</v>
      </c>
      <c r="N128" s="111">
        <v>158.4753825328645</v>
      </c>
      <c r="O128" s="111">
        <v>130.65107124455952</v>
      </c>
      <c r="P128" s="111">
        <v>115.75973154127136</v>
      </c>
      <c r="Q128" s="111">
        <v>167.21545069977989</v>
      </c>
      <c r="R128" s="111">
        <v>134.31160405159693</v>
      </c>
      <c r="S128" s="111">
        <v>163.95975839902738</v>
      </c>
      <c r="T128" s="111">
        <v>146.27562488403771</v>
      </c>
      <c r="U128" s="71"/>
      <c r="V128" s="110">
        <v>44896</v>
      </c>
      <c r="W128" s="111">
        <f t="shared" si="285"/>
        <v>2.0375561350618909E-2</v>
      </c>
      <c r="X128" s="111">
        <f t="shared" si="286"/>
        <v>2.2760755302527258</v>
      </c>
      <c r="Y128" s="111">
        <f t="shared" si="287"/>
        <v>2.4301141293416038</v>
      </c>
      <c r="Z128" s="111">
        <f t="shared" si="288"/>
        <v>8.638024687071038</v>
      </c>
      <c r="AA128" s="111">
        <f t="shared" si="289"/>
        <v>15.84926567610087</v>
      </c>
      <c r="AB128" s="111">
        <f t="shared" si="290"/>
        <v>1.497603889744255</v>
      </c>
      <c r="AC128" s="111">
        <f t="shared" si="291"/>
        <v>1.8465979235616601</v>
      </c>
      <c r="AD128" s="111">
        <f t="shared" si="292"/>
        <v>9.1113980959598848</v>
      </c>
      <c r="AE128" s="111">
        <f t="shared" si="293"/>
        <v>0.82165045977934881</v>
      </c>
      <c r="AF128" s="111">
        <f t="shared" si="294"/>
        <v>4.3747740768893806</v>
      </c>
      <c r="AG128" s="111">
        <f t="shared" si="295"/>
        <v>3.8991548170676253</v>
      </c>
      <c r="AH128" s="111">
        <f t="shared" si="296"/>
        <v>3.0146053030553759</v>
      </c>
      <c r="AI128" s="111">
        <f t="shared" si="297"/>
        <v>3.1683724152672852</v>
      </c>
      <c r="AJ128" s="111">
        <f t="shared" si="298"/>
        <v>2.3337953669733054</v>
      </c>
      <c r="AK128" s="111">
        <f t="shared" si="299"/>
        <v>3.8469319437954113</v>
      </c>
      <c r="AL128" s="111">
        <f t="shared" si="300"/>
        <v>-1.3105676004316678</v>
      </c>
      <c r="AM128" s="111">
        <f t="shared" si="301"/>
        <v>3.5781345783705092</v>
      </c>
      <c r="AN128" s="111">
        <f t="shared" si="302"/>
        <v>3.3342026199329382</v>
      </c>
      <c r="AO128" s="111">
        <f t="shared" si="303"/>
        <v>3.2930413484286305</v>
      </c>
      <c r="AP128" s="71"/>
      <c r="AQ128" s="71"/>
      <c r="AR128" s="72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M128" s="72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</row>
    <row r="129" spans="1:84" s="74" customFormat="1" ht="21" x14ac:dyDescent="0.45">
      <c r="A129" s="77">
        <v>44927</v>
      </c>
      <c r="B129" s="78">
        <v>130.72322854003593</v>
      </c>
      <c r="C129" s="78">
        <v>65.266350017258333</v>
      </c>
      <c r="D129" s="78">
        <v>138.36797980686572</v>
      </c>
      <c r="E129" s="78">
        <v>139.92324654786358</v>
      </c>
      <c r="F129" s="78">
        <v>139.97764404580485</v>
      </c>
      <c r="G129" s="78">
        <v>138.91730822025249</v>
      </c>
      <c r="H129" s="78">
        <v>132.74506056891144</v>
      </c>
      <c r="I129" s="78">
        <v>150.86528009266408</v>
      </c>
      <c r="J129" s="78">
        <v>141.99888462394182</v>
      </c>
      <c r="K129" s="78">
        <v>197.14912876209925</v>
      </c>
      <c r="L129" s="78">
        <v>146.7807502753644</v>
      </c>
      <c r="M129" s="78">
        <v>133.4592607539108</v>
      </c>
      <c r="N129" s="78">
        <v>146.63476520912602</v>
      </c>
      <c r="O129" s="78">
        <v>129.21045725131194</v>
      </c>
      <c r="P129" s="78">
        <v>104.33236117497941</v>
      </c>
      <c r="Q129" s="78">
        <v>159.40938397664002</v>
      </c>
      <c r="R129" s="78">
        <v>122.28613715570249</v>
      </c>
      <c r="S129" s="78">
        <v>156.49472410110423</v>
      </c>
      <c r="T129" s="78">
        <v>139.27449829398989</v>
      </c>
      <c r="U129" s="71"/>
      <c r="V129" s="77">
        <v>44927</v>
      </c>
      <c r="W129" s="78">
        <f t="shared" ref="W129:W131" si="304">B129/B117*100-100</f>
        <v>0.94601961366835496</v>
      </c>
      <c r="X129" s="78">
        <f t="shared" ref="X129:X131" si="305">C129/C117*100-100</f>
        <v>-10.119420507820678</v>
      </c>
      <c r="Y129" s="78">
        <f t="shared" ref="Y129:Y131" si="306">D129/D117*100-100</f>
        <v>2.6556149583838931</v>
      </c>
      <c r="Z129" s="78">
        <f t="shared" ref="Z129:Z131" si="307">E129/E117*100-100</f>
        <v>1.9596192718947378</v>
      </c>
      <c r="AA129" s="78">
        <f t="shared" ref="AA129:AA131" si="308">F129/F117*100-100</f>
        <v>4.3307600117505274</v>
      </c>
      <c r="AB129" s="78">
        <f t="shared" ref="AB129:AB131" si="309">G129/G117*100-100</f>
        <v>2.4111049459503562</v>
      </c>
      <c r="AC129" s="78">
        <f t="shared" ref="AC129:AC131" si="310">H129/H117*100-100</f>
        <v>1.9009225183331608</v>
      </c>
      <c r="AD129" s="78">
        <f t="shared" ref="AD129:AD131" si="311">I129/I117*100-100</f>
        <v>12.120762812288916</v>
      </c>
      <c r="AE129" s="78">
        <f t="shared" ref="AE129:AE131" si="312">J129/J117*100-100</f>
        <v>2.4296551117667207</v>
      </c>
      <c r="AF129" s="78">
        <f t="shared" ref="AF129:AF131" si="313">K129/K117*100-100</f>
        <v>10.2813385408366</v>
      </c>
      <c r="AG129" s="78">
        <f t="shared" ref="AG129:AG131" si="314">L129/L117*100-100</f>
        <v>3.9107281772005251</v>
      </c>
      <c r="AH129" s="78">
        <f t="shared" ref="AH129:AH131" si="315">M129/M117*100-100</f>
        <v>3.8443000281558284</v>
      </c>
      <c r="AI129" s="78">
        <f t="shared" ref="AI129:AI131" si="316">N129/N117*100-100</f>
        <v>3.3185294404844967</v>
      </c>
      <c r="AJ129" s="78">
        <f t="shared" ref="AJ129:AJ131" si="317">O129/O117*100-100</f>
        <v>2.7278574521938879</v>
      </c>
      <c r="AK129" s="78">
        <f t="shared" ref="AK129:AK131" si="318">P129/P117*100-100</f>
        <v>2.5166695037867299</v>
      </c>
      <c r="AL129" s="78">
        <f t="shared" ref="AL129:AL131" si="319">Q129/Q117*100-100</f>
        <v>-2.9957900543612652</v>
      </c>
      <c r="AM129" s="78">
        <f t="shared" ref="AM129:AM131" si="320">R129/R117*100-100</f>
        <v>4.0245615982768044</v>
      </c>
      <c r="AN129" s="78">
        <f t="shared" ref="AN129:AN131" si="321">S129/S117*100-100</f>
        <v>6.3770671144173434</v>
      </c>
      <c r="AO129" s="78">
        <f t="shared" ref="AO129:AO131" si="322">T129/T117*100-100</f>
        <v>3.2622634211637802</v>
      </c>
      <c r="AP129" s="71"/>
      <c r="AQ129" s="71"/>
      <c r="AR129" s="72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M129" s="72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</row>
    <row r="130" spans="1:84" s="74" customFormat="1" ht="21" x14ac:dyDescent="0.45">
      <c r="A130" s="69">
        <v>44958</v>
      </c>
      <c r="B130" s="70">
        <v>141.31978415806995</v>
      </c>
      <c r="C130" s="70">
        <v>63.335038467022848</v>
      </c>
      <c r="D130" s="70">
        <v>138.78694169900481</v>
      </c>
      <c r="E130" s="70">
        <v>133.63849693568608</v>
      </c>
      <c r="F130" s="70">
        <v>158.57469234439267</v>
      </c>
      <c r="G130" s="70">
        <v>136.53592755918197</v>
      </c>
      <c r="H130" s="70">
        <v>132.96800841094756</v>
      </c>
      <c r="I130" s="70">
        <v>145.51931553021552</v>
      </c>
      <c r="J130" s="70">
        <v>129.44980220432117</v>
      </c>
      <c r="K130" s="70">
        <v>188.29223382278735</v>
      </c>
      <c r="L130" s="70">
        <v>146.16115034678762</v>
      </c>
      <c r="M130" s="70">
        <v>135.42145004581039</v>
      </c>
      <c r="N130" s="70">
        <v>148.78156867217385</v>
      </c>
      <c r="O130" s="70">
        <v>133.63570093969568</v>
      </c>
      <c r="P130" s="70">
        <v>121.01345600147175</v>
      </c>
      <c r="Q130" s="70">
        <v>160.08288090442582</v>
      </c>
      <c r="R130" s="70">
        <v>116.45533677671015</v>
      </c>
      <c r="S130" s="70">
        <v>151.33442199542975</v>
      </c>
      <c r="T130" s="70">
        <v>140.48075685218723</v>
      </c>
      <c r="U130" s="71"/>
      <c r="V130" s="69">
        <v>44958</v>
      </c>
      <c r="W130" s="70">
        <f t="shared" si="304"/>
        <v>3.387486246636584</v>
      </c>
      <c r="X130" s="70">
        <f t="shared" si="305"/>
        <v>-13.795531130142081</v>
      </c>
      <c r="Y130" s="70">
        <f t="shared" si="306"/>
        <v>3.3341430929923632</v>
      </c>
      <c r="Z130" s="70">
        <f t="shared" si="307"/>
        <v>0.59248646693403373</v>
      </c>
      <c r="AA130" s="70">
        <f t="shared" si="308"/>
        <v>14.153212522550064</v>
      </c>
      <c r="AB130" s="70">
        <f t="shared" si="309"/>
        <v>2.7348603208624098</v>
      </c>
      <c r="AC130" s="70">
        <f t="shared" si="310"/>
        <v>2.7008354123798881</v>
      </c>
      <c r="AD130" s="70">
        <f t="shared" si="311"/>
        <v>10.900516723689549</v>
      </c>
      <c r="AE130" s="70">
        <f t="shared" si="312"/>
        <v>2.6003543772476121</v>
      </c>
      <c r="AF130" s="70">
        <f t="shared" si="313"/>
        <v>15.414020477438257</v>
      </c>
      <c r="AG130" s="70">
        <f t="shared" si="314"/>
        <v>3.9435750972825616</v>
      </c>
      <c r="AH130" s="70">
        <f t="shared" si="315"/>
        <v>5.4836218019065797</v>
      </c>
      <c r="AI130" s="70">
        <f t="shared" si="316"/>
        <v>2.4086251760114976</v>
      </c>
      <c r="AJ130" s="70">
        <f t="shared" si="317"/>
        <v>3.9814420586415054</v>
      </c>
      <c r="AK130" s="70">
        <f t="shared" si="318"/>
        <v>5.5679457645867387</v>
      </c>
      <c r="AL130" s="70">
        <f t="shared" si="319"/>
        <v>0.22540246158698096</v>
      </c>
      <c r="AM130" s="70">
        <f t="shared" si="320"/>
        <v>3.3224121254301338</v>
      </c>
      <c r="AN130" s="70">
        <f t="shared" si="321"/>
        <v>8.280762572871069</v>
      </c>
      <c r="AO130" s="70">
        <f t="shared" si="322"/>
        <v>4.673624521493764</v>
      </c>
      <c r="AP130" s="71"/>
      <c r="AQ130" s="71"/>
      <c r="AR130" s="72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M130" s="72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</row>
    <row r="131" spans="1:84" s="74" customFormat="1" ht="21" x14ac:dyDescent="0.45">
      <c r="A131" s="69">
        <v>44986</v>
      </c>
      <c r="B131" s="70">
        <v>144.48442672817237</v>
      </c>
      <c r="C131" s="70">
        <v>69.566078693803505</v>
      </c>
      <c r="D131" s="70">
        <v>148.31756517214848</v>
      </c>
      <c r="E131" s="70">
        <v>142.35062404871942</v>
      </c>
      <c r="F131" s="70">
        <v>157.8740858201657</v>
      </c>
      <c r="G131" s="70">
        <v>136.23809763631786</v>
      </c>
      <c r="H131" s="70">
        <v>134.40170263132148</v>
      </c>
      <c r="I131" s="70">
        <v>158.24546765798584</v>
      </c>
      <c r="J131" s="70">
        <v>138.79131034545452</v>
      </c>
      <c r="K131" s="70">
        <v>189.70049735652299</v>
      </c>
      <c r="L131" s="70">
        <v>147.06924713758627</v>
      </c>
      <c r="M131" s="70">
        <v>137.71291841897443</v>
      </c>
      <c r="N131" s="70">
        <v>147.89414112372245</v>
      </c>
      <c r="O131" s="70">
        <v>134.26144639886007</v>
      </c>
      <c r="P131" s="70">
        <v>140.77044026074765</v>
      </c>
      <c r="Q131" s="70">
        <v>165.40440158812163</v>
      </c>
      <c r="R131" s="70">
        <v>122.82859976594034</v>
      </c>
      <c r="S131" s="70">
        <v>150.70211595990264</v>
      </c>
      <c r="T131" s="70">
        <v>144.54832827912401</v>
      </c>
      <c r="U131" s="71"/>
      <c r="V131" s="69">
        <v>44986</v>
      </c>
      <c r="W131" s="70">
        <f t="shared" si="304"/>
        <v>2.5645449398245148</v>
      </c>
      <c r="X131" s="70">
        <f t="shared" si="305"/>
        <v>-3.7906373023937476</v>
      </c>
      <c r="Y131" s="70">
        <f t="shared" si="306"/>
        <v>4.7857250338229562</v>
      </c>
      <c r="Z131" s="70">
        <f t="shared" si="307"/>
        <v>-0.99015334525159915</v>
      </c>
      <c r="AA131" s="70">
        <f t="shared" si="308"/>
        <v>10.695415595309669</v>
      </c>
      <c r="AB131" s="70">
        <f t="shared" si="309"/>
        <v>1.6322292169783026</v>
      </c>
      <c r="AC131" s="70">
        <f t="shared" si="310"/>
        <v>0.50183259492948196</v>
      </c>
      <c r="AD131" s="70">
        <f t="shared" si="311"/>
        <v>11.134629376815923</v>
      </c>
      <c r="AE131" s="70">
        <f t="shared" si="312"/>
        <v>0.90151908076738607</v>
      </c>
      <c r="AF131" s="70">
        <f t="shared" si="313"/>
        <v>11.739725268604801</v>
      </c>
      <c r="AG131" s="70">
        <f t="shared" si="314"/>
        <v>4.0298450840754896</v>
      </c>
      <c r="AH131" s="70">
        <f t="shared" si="315"/>
        <v>4.0263415944166354</v>
      </c>
      <c r="AI131" s="70">
        <f t="shared" si="316"/>
        <v>4.6897009226621265</v>
      </c>
      <c r="AJ131" s="70">
        <f t="shared" si="317"/>
        <v>3.9968909959660692</v>
      </c>
      <c r="AK131" s="70">
        <f t="shared" si="318"/>
        <v>5.2959747695143164</v>
      </c>
      <c r="AL131" s="70">
        <f t="shared" si="319"/>
        <v>1.7193042173884407</v>
      </c>
      <c r="AM131" s="70">
        <f t="shared" si="320"/>
        <v>2.2253398878087722</v>
      </c>
      <c r="AN131" s="70">
        <f t="shared" si="321"/>
        <v>6.0384906246750063</v>
      </c>
      <c r="AO131" s="70">
        <f t="shared" si="322"/>
        <v>4.0397812909424715</v>
      </c>
      <c r="AP131" s="71"/>
      <c r="AQ131" s="71"/>
      <c r="AR131" s="72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M131" s="72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</row>
    <row r="132" spans="1:84" s="74" customFormat="1" ht="21" x14ac:dyDescent="0.45">
      <c r="A132" s="69">
        <v>45017</v>
      </c>
      <c r="B132" s="70">
        <v>130.03782698927137</v>
      </c>
      <c r="C132" s="70">
        <v>62.193637913447532</v>
      </c>
      <c r="D132" s="70">
        <v>139.79870309763456</v>
      </c>
      <c r="E132" s="70">
        <v>126.1291940297351</v>
      </c>
      <c r="F132" s="70">
        <v>153.37441313978269</v>
      </c>
      <c r="G132" s="70">
        <v>139.22502997574134</v>
      </c>
      <c r="H132" s="70">
        <v>118.18263879061378</v>
      </c>
      <c r="I132" s="70">
        <v>167.63715046687824</v>
      </c>
      <c r="J132" s="70">
        <v>134.39816701679439</v>
      </c>
      <c r="K132" s="70">
        <v>194.20451199224098</v>
      </c>
      <c r="L132" s="70">
        <v>147.16517468955379</v>
      </c>
      <c r="M132" s="70">
        <v>139.96325224888898</v>
      </c>
      <c r="N132" s="70">
        <v>141.33200644753236</v>
      </c>
      <c r="O132" s="70">
        <v>134.59675187424835</v>
      </c>
      <c r="P132" s="70">
        <v>121.79351303408302</v>
      </c>
      <c r="Q132" s="70">
        <v>165.32246997375461</v>
      </c>
      <c r="R132" s="70">
        <v>118.42733775324496</v>
      </c>
      <c r="S132" s="70">
        <v>153.61552934892455</v>
      </c>
      <c r="T132" s="70">
        <v>140.40332439881996</v>
      </c>
      <c r="U132" s="71"/>
      <c r="V132" s="69">
        <v>45017</v>
      </c>
      <c r="W132" s="70">
        <f t="shared" ref="W132:W134" si="323">B132/B120*100-100</f>
        <v>2.1118376132994285</v>
      </c>
      <c r="X132" s="70">
        <f t="shared" ref="X132:X134" si="324">C132/C120*100-100</f>
        <v>-3.0600499798039209</v>
      </c>
      <c r="Y132" s="70">
        <f t="shared" ref="Y132:Y134" si="325">D132/D120*100-100</f>
        <v>2.0981135294094457</v>
      </c>
      <c r="Z132" s="70">
        <f t="shared" ref="Z132:Z134" si="326">E132/E120*100-100</f>
        <v>-3.9280997375703919</v>
      </c>
      <c r="AA132" s="70">
        <f t="shared" ref="AA132:AA134" si="327">F132/F120*100-100</f>
        <v>13.15238006457821</v>
      </c>
      <c r="AB132" s="70">
        <f t="shared" ref="AB132:AB134" si="328">G132/G120*100-100</f>
        <v>1.7563536720222004</v>
      </c>
      <c r="AC132" s="70">
        <f t="shared" ref="AC132:AC134" si="329">H132/H120*100-100</f>
        <v>0.41575629140200476</v>
      </c>
      <c r="AD132" s="70">
        <f t="shared" ref="AD132:AD134" si="330">I132/I120*100-100</f>
        <v>6.3912539354117968</v>
      </c>
      <c r="AE132" s="70">
        <f t="shared" ref="AE132:AE134" si="331">J132/J120*100-100</f>
        <v>-2.1895647579858348</v>
      </c>
      <c r="AF132" s="70">
        <f t="shared" ref="AF132:AF134" si="332">K132/K120*100-100</f>
        <v>7.0476879163904584</v>
      </c>
      <c r="AG132" s="70">
        <f t="shared" ref="AG132:AG134" si="333">L132/L120*100-100</f>
        <v>3.7353318030084495</v>
      </c>
      <c r="AH132" s="70">
        <f t="shared" ref="AH132:AH134" si="334">M132/M120*100-100</f>
        <v>2.9303136755244168</v>
      </c>
      <c r="AI132" s="70">
        <f t="shared" ref="AI132:AI134" si="335">N132/N120*100-100</f>
        <v>-2.6430632675791088</v>
      </c>
      <c r="AJ132" s="70">
        <f t="shared" ref="AJ132:AJ134" si="336">O132/O120*100-100</f>
        <v>3.3718079536845664</v>
      </c>
      <c r="AK132" s="70">
        <f t="shared" ref="AK132:AK134" si="337">P132/P120*100-100</f>
        <v>4.6162758905471577</v>
      </c>
      <c r="AL132" s="70">
        <f t="shared" ref="AL132:AL134" si="338">Q132/Q120*100-100</f>
        <v>7.2413778697835198</v>
      </c>
      <c r="AM132" s="70">
        <f t="shared" ref="AM132:AM134" si="339">R132/R120*100-100</f>
        <v>4.9346612612464043</v>
      </c>
      <c r="AN132" s="70">
        <f t="shared" ref="AN132:AN134" si="340">S132/S120*100-100</f>
        <v>8.7765464449354909</v>
      </c>
      <c r="AO132" s="70">
        <f t="shared" ref="AO132:AO134" si="341">T132/T120*100-100</f>
        <v>3.380211979728486</v>
      </c>
      <c r="AP132" s="71"/>
      <c r="AQ132" s="71"/>
      <c r="AR132" s="72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M132" s="72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</row>
    <row r="133" spans="1:84" s="74" customFormat="1" ht="21" x14ac:dyDescent="0.45">
      <c r="A133" s="69">
        <v>45047</v>
      </c>
      <c r="B133" s="70">
        <v>122.14100453384179</v>
      </c>
      <c r="C133" s="70">
        <v>62.333228589972663</v>
      </c>
      <c r="D133" s="70">
        <v>141.88234446174397</v>
      </c>
      <c r="E133" s="70">
        <v>127.48422975771946</v>
      </c>
      <c r="F133" s="70">
        <v>158.31070392442879</v>
      </c>
      <c r="G133" s="70">
        <v>140.56183279394213</v>
      </c>
      <c r="H133" s="70">
        <v>118.75448696720807</v>
      </c>
      <c r="I133" s="70">
        <v>164.3584896050923</v>
      </c>
      <c r="J133" s="70">
        <v>139.16566379115935</v>
      </c>
      <c r="K133" s="70">
        <v>201.14437257844853</v>
      </c>
      <c r="L133" s="70">
        <v>148.22658689675535</v>
      </c>
      <c r="M133" s="70">
        <v>139.02433940247718</v>
      </c>
      <c r="N133" s="70">
        <v>149.42575472903889</v>
      </c>
      <c r="O133" s="70">
        <v>134.51315284815732</v>
      </c>
      <c r="P133" s="70">
        <v>113.07613842401859</v>
      </c>
      <c r="Q133" s="70">
        <v>172.39596723602509</v>
      </c>
      <c r="R133" s="70">
        <v>122.6919246146393</v>
      </c>
      <c r="S133" s="70">
        <v>156.31776805404687</v>
      </c>
      <c r="T133" s="70">
        <v>141.11664628813256</v>
      </c>
      <c r="U133" s="71"/>
      <c r="V133" s="69">
        <v>45047</v>
      </c>
      <c r="W133" s="70">
        <f t="shared" si="323"/>
        <v>1.3334154867564791</v>
      </c>
      <c r="X133" s="70">
        <f t="shared" si="324"/>
        <v>-7.2142263292333126</v>
      </c>
      <c r="Y133" s="70">
        <f t="shared" si="325"/>
        <v>2.1184641564538254</v>
      </c>
      <c r="Z133" s="70">
        <f t="shared" si="326"/>
        <v>2.4736771073556412</v>
      </c>
      <c r="AA133" s="70">
        <f t="shared" si="327"/>
        <v>5.9672817126848088</v>
      </c>
      <c r="AB133" s="70">
        <f t="shared" si="328"/>
        <v>3.8580896663563209</v>
      </c>
      <c r="AC133" s="70">
        <f t="shared" si="329"/>
        <v>0.71258368766424951</v>
      </c>
      <c r="AD133" s="70">
        <f t="shared" si="330"/>
        <v>4.8522571862401378</v>
      </c>
      <c r="AE133" s="70">
        <f t="shared" si="331"/>
        <v>-1.132713877462578</v>
      </c>
      <c r="AF133" s="70">
        <f t="shared" si="332"/>
        <v>11.047606189125929</v>
      </c>
      <c r="AG133" s="70">
        <f t="shared" si="333"/>
        <v>4.0341735376039196</v>
      </c>
      <c r="AH133" s="70">
        <f t="shared" si="334"/>
        <v>5.1512389907779124</v>
      </c>
      <c r="AI133" s="70">
        <f t="shared" si="335"/>
        <v>6.3919786553697122E-2</v>
      </c>
      <c r="AJ133" s="70">
        <f t="shared" si="336"/>
        <v>2.7656463434198457</v>
      </c>
      <c r="AK133" s="70">
        <f t="shared" si="337"/>
        <v>4.5236410833890801</v>
      </c>
      <c r="AL133" s="70">
        <f t="shared" si="338"/>
        <v>5.5604406118595477</v>
      </c>
      <c r="AM133" s="70">
        <f t="shared" si="339"/>
        <v>3.1775549039881383</v>
      </c>
      <c r="AN133" s="70">
        <f t="shared" si="340"/>
        <v>11.493420371390897</v>
      </c>
      <c r="AO133" s="70">
        <f t="shared" si="341"/>
        <v>3.8552141696017088</v>
      </c>
      <c r="AP133" s="71"/>
      <c r="AQ133" s="71"/>
      <c r="AR133" s="72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M133" s="72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</row>
    <row r="134" spans="1:84" s="74" customFormat="1" ht="21" x14ac:dyDescent="0.45">
      <c r="A134" s="69">
        <v>45078</v>
      </c>
      <c r="B134" s="70">
        <v>118.3379687925682</v>
      </c>
      <c r="C134" s="70">
        <v>61.07980058304026</v>
      </c>
      <c r="D134" s="70">
        <v>139.44600283511613</v>
      </c>
      <c r="E134" s="70">
        <v>119.91722573082332</v>
      </c>
      <c r="F134" s="70">
        <v>154.69221361558411</v>
      </c>
      <c r="G134" s="70">
        <v>141.92463906881514</v>
      </c>
      <c r="H134" s="70">
        <v>119.13592728162952</v>
      </c>
      <c r="I134" s="70">
        <v>139.48216811496607</v>
      </c>
      <c r="J134" s="70">
        <v>138.01254547240768</v>
      </c>
      <c r="K134" s="70">
        <v>206.77198647237114</v>
      </c>
      <c r="L134" s="70">
        <v>148.19743729082901</v>
      </c>
      <c r="M134" s="70">
        <v>137.36625541371396</v>
      </c>
      <c r="N134" s="70">
        <v>137.95009632233672</v>
      </c>
      <c r="O134" s="70">
        <v>134.99204282585868</v>
      </c>
      <c r="P134" s="70">
        <v>112.92395244844742</v>
      </c>
      <c r="Q134" s="70">
        <v>176.63850442376486</v>
      </c>
      <c r="R134" s="70">
        <v>119.37327535450567</v>
      </c>
      <c r="S134" s="70">
        <v>160.88073152227926</v>
      </c>
      <c r="T134" s="70">
        <v>139.63147010300915</v>
      </c>
      <c r="U134" s="71"/>
      <c r="V134" s="69">
        <v>45078</v>
      </c>
      <c r="W134" s="70">
        <f t="shared" si="323"/>
        <v>2.1718958130560395</v>
      </c>
      <c r="X134" s="70">
        <f t="shared" si="324"/>
        <v>-12.867440471844233</v>
      </c>
      <c r="Y134" s="70">
        <f t="shared" si="325"/>
        <v>1.1717097230829836</v>
      </c>
      <c r="Z134" s="70">
        <f t="shared" si="326"/>
        <v>-10.500755621364121</v>
      </c>
      <c r="AA134" s="70">
        <f t="shared" si="327"/>
        <v>10.180155455001554</v>
      </c>
      <c r="AB134" s="70">
        <f t="shared" si="328"/>
        <v>5.8621270007413528</v>
      </c>
      <c r="AC134" s="70">
        <f t="shared" si="329"/>
        <v>2.9254058827701925</v>
      </c>
      <c r="AD134" s="70">
        <f t="shared" si="330"/>
        <v>9.9882869474757996</v>
      </c>
      <c r="AE134" s="70">
        <f t="shared" si="331"/>
        <v>-1.8533925555657049</v>
      </c>
      <c r="AF134" s="70">
        <f t="shared" si="332"/>
        <v>18.479649218040947</v>
      </c>
      <c r="AG134" s="70">
        <f t="shared" si="333"/>
        <v>4.4629943997846198</v>
      </c>
      <c r="AH134" s="70">
        <f t="shared" si="334"/>
        <v>7.4525855237870502</v>
      </c>
      <c r="AI134" s="70">
        <f t="shared" si="335"/>
        <v>5.4555796717471736</v>
      </c>
      <c r="AJ134" s="70">
        <f t="shared" si="336"/>
        <v>2.9088083842806043</v>
      </c>
      <c r="AK134" s="70">
        <f t="shared" si="337"/>
        <v>4.6311117480148454</v>
      </c>
      <c r="AL134" s="70">
        <f t="shared" si="338"/>
        <v>2.9420579952038821</v>
      </c>
      <c r="AM134" s="70">
        <f t="shared" si="339"/>
        <v>4.9747433340362477</v>
      </c>
      <c r="AN134" s="70">
        <f t="shared" si="340"/>
        <v>19.503669857030275</v>
      </c>
      <c r="AO134" s="70">
        <f t="shared" si="341"/>
        <v>5.3049905340208454</v>
      </c>
      <c r="AP134" s="71"/>
      <c r="AQ134" s="71"/>
      <c r="AR134" s="72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M134" s="72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</row>
    <row r="135" spans="1:84" s="74" customFormat="1" ht="21" x14ac:dyDescent="0.45">
      <c r="A135" s="69">
        <v>45108</v>
      </c>
      <c r="B135" s="70">
        <v>118.30841724258167</v>
      </c>
      <c r="C135" s="70">
        <v>66.518902566494532</v>
      </c>
      <c r="D135" s="70">
        <v>139.22154408217776</v>
      </c>
      <c r="E135" s="70">
        <v>129.99548653267914</v>
      </c>
      <c r="F135" s="70">
        <v>165.12321531229199</v>
      </c>
      <c r="G135" s="70">
        <v>143.13732623470017</v>
      </c>
      <c r="H135" s="70">
        <v>124.72441436811492</v>
      </c>
      <c r="I135" s="70">
        <v>154.60360007810323</v>
      </c>
      <c r="J135" s="70">
        <v>137.78650586238086</v>
      </c>
      <c r="K135" s="70">
        <v>202.66058601644673</v>
      </c>
      <c r="L135" s="70">
        <v>149.35167605930317</v>
      </c>
      <c r="M135" s="70">
        <v>143.162882669678</v>
      </c>
      <c r="N135" s="70">
        <v>150.36758412638926</v>
      </c>
      <c r="O135" s="70">
        <v>135.1572914023574</v>
      </c>
      <c r="P135" s="70">
        <v>123.21638327709752</v>
      </c>
      <c r="Q135" s="70">
        <v>173.54555208216169</v>
      </c>
      <c r="R135" s="70">
        <v>120.45168794693551</v>
      </c>
      <c r="S135" s="70">
        <v>164.5410403108468</v>
      </c>
      <c r="T135" s="70">
        <v>142.47672850815781</v>
      </c>
      <c r="U135" s="71"/>
      <c r="V135" s="69">
        <v>45108</v>
      </c>
      <c r="W135" s="70">
        <f t="shared" ref="W135:W137" si="342">B135/B123*100-100</f>
        <v>2.8370222885150156</v>
      </c>
      <c r="X135" s="70">
        <f t="shared" ref="X135:X137" si="343">C135/C123*100-100</f>
        <v>-10.007748319674121</v>
      </c>
      <c r="Y135" s="70">
        <f t="shared" ref="Y135:Y137" si="344">D135/D123*100-100</f>
        <v>0.96927547573268669</v>
      </c>
      <c r="Z135" s="70">
        <f t="shared" ref="Z135:Z137" si="345">E135/E123*100-100</f>
        <v>-4.0976438774704889</v>
      </c>
      <c r="AA135" s="70">
        <f t="shared" ref="AA135:AA137" si="346">F135/F123*100-100</f>
        <v>8.742620589923348</v>
      </c>
      <c r="AB135" s="70">
        <f t="shared" ref="AB135:AB137" si="347">G135/G123*100-100</f>
        <v>5.8190798952670946</v>
      </c>
      <c r="AC135" s="70">
        <f t="shared" ref="AC135:AC137" si="348">H135/H123*100-100</f>
        <v>3.054592142369799</v>
      </c>
      <c r="AD135" s="70">
        <f t="shared" ref="AD135:AD137" si="349">I135/I123*100-100</f>
        <v>7.9856454628309876</v>
      </c>
      <c r="AE135" s="70">
        <f t="shared" ref="AE135:AE137" si="350">J135/J123*100-100</f>
        <v>0.38277594755902555</v>
      </c>
      <c r="AF135" s="70">
        <f t="shared" ref="AF135:AF137" si="351">K135/K123*100-100</f>
        <v>11.273917624981038</v>
      </c>
      <c r="AG135" s="70">
        <f t="shared" ref="AG135:AG137" si="352">L135/L123*100-100</f>
        <v>4.3291277378249617</v>
      </c>
      <c r="AH135" s="70">
        <f t="shared" ref="AH135:AH137" si="353">M135/M123*100-100</f>
        <v>7.3631081981512239</v>
      </c>
      <c r="AI135" s="70">
        <f t="shared" ref="AI135:AI137" si="354">N135/N123*100-100</f>
        <v>7.3214461967570514</v>
      </c>
      <c r="AJ135" s="70">
        <f t="shared" ref="AJ135:AJ137" si="355">O135/O123*100-100</f>
        <v>2.7594679475712098</v>
      </c>
      <c r="AK135" s="70">
        <f t="shared" ref="AK135:AK137" si="356">P135/P123*100-100</f>
        <v>3.4879706377130049</v>
      </c>
      <c r="AL135" s="70">
        <f t="shared" ref="AL135:AL137" si="357">Q135/Q123*100-100</f>
        <v>4.6002367419899457</v>
      </c>
      <c r="AM135" s="70">
        <f t="shared" ref="AM135:AM137" si="358">R135/R123*100-100</f>
        <v>2.135609527262929</v>
      </c>
      <c r="AN135" s="70">
        <f t="shared" ref="AN135:AN137" si="359">S135/S123*100-100</f>
        <v>18.528386577410288</v>
      </c>
      <c r="AO135" s="70">
        <f t="shared" ref="AO135:AO137" si="360">T135/T123*100-100</f>
        <v>5.0794051448663993</v>
      </c>
      <c r="AP135" s="71"/>
      <c r="AQ135" s="71"/>
      <c r="AR135" s="72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M135" s="72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</row>
    <row r="136" spans="1:84" s="74" customFormat="1" ht="21" x14ac:dyDescent="0.45">
      <c r="A136" s="69">
        <v>45139</v>
      </c>
      <c r="B136" s="70">
        <v>120.37491846893974</v>
      </c>
      <c r="C136" s="70">
        <v>64.164605303576394</v>
      </c>
      <c r="D136" s="70">
        <v>130.85996414367997</v>
      </c>
      <c r="E136" s="70">
        <v>137.03204649855286</v>
      </c>
      <c r="F136" s="70">
        <v>157.59043005225556</v>
      </c>
      <c r="G136" s="70">
        <v>143.27560732379618</v>
      </c>
      <c r="H136" s="70">
        <v>128.83092780610255</v>
      </c>
      <c r="I136" s="70">
        <v>145.96669681734636</v>
      </c>
      <c r="J136" s="70">
        <v>135.47106889388908</v>
      </c>
      <c r="K136" s="70">
        <v>197.55789595207506</v>
      </c>
      <c r="L136" s="70">
        <v>149.8576241721247</v>
      </c>
      <c r="M136" s="70">
        <v>140.42549215739947</v>
      </c>
      <c r="N136" s="70">
        <v>149.66825755569198</v>
      </c>
      <c r="O136" s="70">
        <v>135.07557958769507</v>
      </c>
      <c r="P136" s="70">
        <v>123.49064395097315</v>
      </c>
      <c r="Q136" s="70">
        <v>182.62786906876062</v>
      </c>
      <c r="R136" s="70">
        <v>121.02053310744503</v>
      </c>
      <c r="S136" s="70">
        <v>163.97202079718946</v>
      </c>
      <c r="T136" s="70">
        <v>141.10680596404413</v>
      </c>
      <c r="U136" s="71"/>
      <c r="V136" s="69">
        <v>45139</v>
      </c>
      <c r="W136" s="70">
        <f t="shared" si="342"/>
        <v>0.91119137570967723</v>
      </c>
      <c r="X136" s="70">
        <f t="shared" si="343"/>
        <v>-13.949156569936321</v>
      </c>
      <c r="Y136" s="70">
        <f t="shared" si="344"/>
        <v>1.5190399622655661</v>
      </c>
      <c r="Z136" s="70">
        <f t="shared" si="345"/>
        <v>-0.70044031500195558</v>
      </c>
      <c r="AA136" s="70">
        <f t="shared" si="346"/>
        <v>-1.2314870795456017</v>
      </c>
      <c r="AB136" s="70">
        <f t="shared" si="347"/>
        <v>4.6203772098327534</v>
      </c>
      <c r="AC136" s="70">
        <f t="shared" si="348"/>
        <v>3.7408350011452995</v>
      </c>
      <c r="AD136" s="70">
        <f t="shared" si="349"/>
        <v>4.4711201725197327</v>
      </c>
      <c r="AE136" s="70">
        <f t="shared" si="350"/>
        <v>-0.67095832095239416</v>
      </c>
      <c r="AF136" s="70">
        <f t="shared" si="351"/>
        <v>13.859018382377926</v>
      </c>
      <c r="AG136" s="70">
        <f t="shared" si="352"/>
        <v>4.0583179564256824</v>
      </c>
      <c r="AH136" s="70">
        <f t="shared" si="353"/>
        <v>6.4018963901349366</v>
      </c>
      <c r="AI136" s="70">
        <f t="shared" si="354"/>
        <v>1.4788943093226834</v>
      </c>
      <c r="AJ136" s="70">
        <f t="shared" si="355"/>
        <v>2.5307490551005998</v>
      </c>
      <c r="AK136" s="70">
        <f t="shared" si="356"/>
        <v>3.054591515230797</v>
      </c>
      <c r="AL136" s="70">
        <f t="shared" si="357"/>
        <v>6.7617845758772148</v>
      </c>
      <c r="AM136" s="70">
        <f t="shared" si="358"/>
        <v>3.7940674438731605</v>
      </c>
      <c r="AN136" s="70">
        <f t="shared" si="359"/>
        <v>13.697746889859559</v>
      </c>
      <c r="AO136" s="70">
        <f t="shared" si="360"/>
        <v>3.7770021741368538</v>
      </c>
      <c r="AP136" s="71"/>
      <c r="AQ136" s="71"/>
      <c r="AR136" s="72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M136" s="72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</row>
    <row r="137" spans="1:84" s="74" customFormat="1" ht="21" x14ac:dyDescent="0.45">
      <c r="A137" s="69">
        <v>45170</v>
      </c>
      <c r="B137" s="70">
        <v>115.68124670865107</v>
      </c>
      <c r="C137" s="70">
        <v>61.47524851861079</v>
      </c>
      <c r="D137" s="70">
        <v>127.05057454157777</v>
      </c>
      <c r="E137" s="70">
        <v>134.75209888748498</v>
      </c>
      <c r="F137" s="70">
        <v>151.34384102706497</v>
      </c>
      <c r="G137" s="70">
        <v>141.87790164351389</v>
      </c>
      <c r="H137" s="70">
        <v>130.97809320997342</v>
      </c>
      <c r="I137" s="70">
        <v>146.49249845319139</v>
      </c>
      <c r="J137" s="70">
        <v>138.28568774373483</v>
      </c>
      <c r="K137" s="70">
        <v>193.20146880982031</v>
      </c>
      <c r="L137" s="70">
        <v>150.14335841748127</v>
      </c>
      <c r="M137" s="70">
        <v>134.25895049940709</v>
      </c>
      <c r="N137" s="70">
        <v>146.92448274713828</v>
      </c>
      <c r="O137" s="70">
        <v>135.08697473840445</v>
      </c>
      <c r="P137" s="70">
        <v>115.37339714451167</v>
      </c>
      <c r="Q137" s="70">
        <v>180.45883042049437</v>
      </c>
      <c r="R137" s="70">
        <v>124.50405912029319</v>
      </c>
      <c r="S137" s="70">
        <v>161.07607668032634</v>
      </c>
      <c r="T137" s="70">
        <v>138.72241636818103</v>
      </c>
      <c r="U137" s="71"/>
      <c r="V137" s="69">
        <v>45170</v>
      </c>
      <c r="W137" s="70">
        <f t="shared" si="342"/>
        <v>1.3039155977124182</v>
      </c>
      <c r="X137" s="70">
        <f t="shared" si="343"/>
        <v>-8.3248062229215947</v>
      </c>
      <c r="Y137" s="70">
        <f t="shared" si="344"/>
        <v>1.2439468443707966</v>
      </c>
      <c r="Z137" s="70">
        <f t="shared" si="345"/>
        <v>-1.634312309417723</v>
      </c>
      <c r="AA137" s="70">
        <f t="shared" si="346"/>
        <v>-2.4434477828597778</v>
      </c>
      <c r="AB137" s="70">
        <f t="shared" si="347"/>
        <v>3.556452837799128</v>
      </c>
      <c r="AC137" s="70">
        <f t="shared" si="348"/>
        <v>5.5190851442511502</v>
      </c>
      <c r="AD137" s="70">
        <f t="shared" si="349"/>
        <v>7.8244776384157575</v>
      </c>
      <c r="AE137" s="70">
        <f t="shared" si="350"/>
        <v>1.8061966389077355</v>
      </c>
      <c r="AF137" s="70">
        <f t="shared" si="351"/>
        <v>9.3336393894793304</v>
      </c>
      <c r="AG137" s="70">
        <f t="shared" si="352"/>
        <v>4.4189784975276325</v>
      </c>
      <c r="AH137" s="70">
        <f t="shared" si="353"/>
        <v>4.6198180267559081</v>
      </c>
      <c r="AI137" s="70">
        <f t="shared" si="354"/>
        <v>7.6213835116651012</v>
      </c>
      <c r="AJ137" s="70">
        <f t="shared" si="355"/>
        <v>2.568688766408485</v>
      </c>
      <c r="AK137" s="70">
        <f t="shared" si="356"/>
        <v>2.6621509993277783</v>
      </c>
      <c r="AL137" s="70">
        <f t="shared" si="357"/>
        <v>8.4996037377034668</v>
      </c>
      <c r="AM137" s="70">
        <f t="shared" si="358"/>
        <v>2.0561421675389084</v>
      </c>
      <c r="AN137" s="70">
        <f t="shared" si="359"/>
        <v>10.150897613688414</v>
      </c>
      <c r="AO137" s="70">
        <f t="shared" si="360"/>
        <v>3.5148688229152754</v>
      </c>
      <c r="AP137" s="71"/>
      <c r="AQ137" s="71"/>
      <c r="AR137" s="72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M137" s="72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</row>
    <row r="138" spans="1:84" s="74" customFormat="1" ht="21" x14ac:dyDescent="0.45">
      <c r="A138" s="69">
        <v>45200</v>
      </c>
      <c r="B138" s="70">
        <v>110.02892158402942</v>
      </c>
      <c r="C138" s="70">
        <v>49.363503897430384</v>
      </c>
      <c r="D138" s="70">
        <v>127.03044889960917</v>
      </c>
      <c r="E138" s="70">
        <v>134.67048393796549</v>
      </c>
      <c r="F138" s="70">
        <v>151.81831327040067</v>
      </c>
      <c r="G138" s="70">
        <v>141.93128428011298</v>
      </c>
      <c r="H138" s="70">
        <v>127.30965553961256</v>
      </c>
      <c r="I138" s="70">
        <v>134.01338404414997</v>
      </c>
      <c r="J138" s="70">
        <v>142.67558271558843</v>
      </c>
      <c r="K138" s="70">
        <v>193.99224841060845</v>
      </c>
      <c r="L138" s="70">
        <v>150.83465719417364</v>
      </c>
      <c r="M138" s="70">
        <v>139.01508417048856</v>
      </c>
      <c r="N138" s="70">
        <v>151.71737130998505</v>
      </c>
      <c r="O138" s="70">
        <v>133.16790293664775</v>
      </c>
      <c r="P138" s="70">
        <v>111.62340246766115</v>
      </c>
      <c r="Q138" s="70">
        <v>166.17316895033426</v>
      </c>
      <c r="R138" s="70">
        <v>131.3166028034064</v>
      </c>
      <c r="S138" s="70">
        <v>161.60994486589746</v>
      </c>
      <c r="T138" s="70">
        <v>137.77609631784767</v>
      </c>
      <c r="U138" s="71"/>
      <c r="V138" s="69">
        <v>45200</v>
      </c>
      <c r="W138" s="70">
        <f t="shared" ref="W138:W140" si="361">B138/B126*100-100</f>
        <v>1.1774021517741033</v>
      </c>
      <c r="X138" s="70">
        <f t="shared" ref="X138:X140" si="362">C138/C126*100-100</f>
        <v>-34.889669773145826</v>
      </c>
      <c r="Y138" s="70">
        <f t="shared" ref="Y138:Y140" si="363">D138/D126*100-100</f>
        <v>-0.67871531240949423</v>
      </c>
      <c r="Z138" s="70">
        <f t="shared" ref="Z138:Z140" si="364">E138/E126*100-100</f>
        <v>-2.8772499473094513</v>
      </c>
      <c r="AA138" s="70">
        <f t="shared" ref="AA138:AA140" si="365">F138/F126*100-100</f>
        <v>-4.8552776581466617</v>
      </c>
      <c r="AB138" s="70">
        <f t="shared" ref="AB138:AB140" si="366">G138/G126*100-100</f>
        <v>2.7315537638550325</v>
      </c>
      <c r="AC138" s="70">
        <f t="shared" ref="AC138:AC140" si="367">H138/H126*100-100</f>
        <v>1.0919226792411223</v>
      </c>
      <c r="AD138" s="70">
        <f t="shared" ref="AD138:AD140" si="368">I138/I126*100-100</f>
        <v>-9.2793554613922282</v>
      </c>
      <c r="AE138" s="70">
        <f t="shared" ref="AE138:AE140" si="369">J138/J126*100-100</f>
        <v>3.937554855698238</v>
      </c>
      <c r="AF138" s="70">
        <f t="shared" ref="AF138:AF140" si="370">K138/K126*100-100</f>
        <v>7.7958380810856625</v>
      </c>
      <c r="AG138" s="70">
        <f t="shared" ref="AG138:AG140" si="371">L138/L126*100-100</f>
        <v>3.7743742690527426</v>
      </c>
      <c r="AH138" s="70">
        <f t="shared" ref="AH138:AH140" si="372">M138/M126*100-100</f>
        <v>-1.9644524597647575</v>
      </c>
      <c r="AI138" s="70">
        <f t="shared" ref="AI138:AI140" si="373">N138/N126*100-100</f>
        <v>1.8771553889290971</v>
      </c>
      <c r="AJ138" s="70">
        <f t="shared" ref="AJ138:AJ140" si="374">O138/O126*100-100</f>
        <v>2.646561350363271</v>
      </c>
      <c r="AK138" s="70">
        <f t="shared" ref="AK138:AK140" si="375">P138/P126*100-100</f>
        <v>2.4092983914777051</v>
      </c>
      <c r="AL138" s="70">
        <f t="shared" ref="AL138:AL140" si="376">Q138/Q126*100-100</f>
        <v>1.8906746839447948</v>
      </c>
      <c r="AM138" s="70">
        <f t="shared" ref="AM138:AM140" si="377">R138/R126*100-100</f>
        <v>1.3679908077981651</v>
      </c>
      <c r="AN138" s="70">
        <f t="shared" ref="AN138:AN140" si="378">S138/S126*100-100</f>
        <v>5.6990672535156079</v>
      </c>
      <c r="AO138" s="70">
        <f t="shared" ref="AO138:AO140" si="379">T138/T126*100-100</f>
        <v>1.2177775029550872</v>
      </c>
      <c r="AP138" s="71"/>
      <c r="AQ138" s="71"/>
      <c r="AR138" s="72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M138" s="72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</row>
    <row r="139" spans="1:84" s="74" customFormat="1" ht="21" x14ac:dyDescent="0.45">
      <c r="A139" s="69">
        <v>45231</v>
      </c>
      <c r="B139" s="70">
        <v>117.81218817985007</v>
      </c>
      <c r="C139" s="70">
        <v>61.666539007009263</v>
      </c>
      <c r="D139" s="70">
        <v>135.09526108307077</v>
      </c>
      <c r="E139" s="70">
        <v>147.61549310427921</v>
      </c>
      <c r="F139" s="70">
        <v>159.44526699792323</v>
      </c>
      <c r="G139" s="70">
        <v>146.22603699642016</v>
      </c>
      <c r="H139" s="70">
        <v>140.50865435351355</v>
      </c>
      <c r="I139" s="70">
        <v>155.14234455615352</v>
      </c>
      <c r="J139" s="70">
        <v>147.05366181510141</v>
      </c>
      <c r="K139" s="70">
        <v>194.62654637836732</v>
      </c>
      <c r="L139" s="70">
        <v>152.76043858935375</v>
      </c>
      <c r="M139" s="70">
        <v>143.86090779445291</v>
      </c>
      <c r="N139" s="70">
        <v>160.56914566336616</v>
      </c>
      <c r="O139" s="70">
        <v>133.33317709438447</v>
      </c>
      <c r="P139" s="70">
        <v>120.56592519360798</v>
      </c>
      <c r="Q139" s="70">
        <v>172.80600546739089</v>
      </c>
      <c r="R139" s="70">
        <v>137.76670070278595</v>
      </c>
      <c r="S139" s="70">
        <v>167.96037205328378</v>
      </c>
      <c r="T139" s="70">
        <v>144.37804963896804</v>
      </c>
      <c r="U139" s="71"/>
      <c r="V139" s="69">
        <v>45231</v>
      </c>
      <c r="W139" s="70">
        <f t="shared" si="361"/>
        <v>-1.4831188734312946</v>
      </c>
      <c r="X139" s="70">
        <f t="shared" si="362"/>
        <v>-17.396111116411078</v>
      </c>
      <c r="Y139" s="70">
        <f t="shared" si="363"/>
        <v>-0.34685071045731775</v>
      </c>
      <c r="Z139" s="70">
        <f t="shared" si="364"/>
        <v>5.6003991467046035</v>
      </c>
      <c r="AA139" s="70">
        <f t="shared" si="365"/>
        <v>-9.0757543948115824</v>
      </c>
      <c r="AB139" s="70">
        <f t="shared" si="366"/>
        <v>3.441288962670626</v>
      </c>
      <c r="AC139" s="70">
        <f t="shared" si="367"/>
        <v>4.9806362640779582</v>
      </c>
      <c r="AD139" s="70">
        <f t="shared" si="368"/>
        <v>7.4152179815736474</v>
      </c>
      <c r="AE139" s="70">
        <f t="shared" si="369"/>
        <v>7.3745363628713534</v>
      </c>
      <c r="AF139" s="70">
        <f t="shared" si="370"/>
        <v>9.6202460831065935</v>
      </c>
      <c r="AG139" s="70">
        <f t="shared" si="371"/>
        <v>4.563755523042758</v>
      </c>
      <c r="AH139" s="70">
        <f t="shared" si="372"/>
        <v>-1.6584937237969797</v>
      </c>
      <c r="AI139" s="70">
        <f t="shared" si="373"/>
        <v>4.3078245122142249</v>
      </c>
      <c r="AJ139" s="70">
        <f t="shared" si="374"/>
        <v>2.4745056425945506</v>
      </c>
      <c r="AK139" s="70">
        <f t="shared" si="375"/>
        <v>2.3855166420080565</v>
      </c>
      <c r="AL139" s="70">
        <f t="shared" si="376"/>
        <v>4.0487060749657218</v>
      </c>
      <c r="AM139" s="70">
        <f t="shared" si="377"/>
        <v>4.0164196543532</v>
      </c>
      <c r="AN139" s="70">
        <f t="shared" si="378"/>
        <v>5.433404862476408</v>
      </c>
      <c r="AO139" s="70">
        <f t="shared" si="379"/>
        <v>2.2417618601855622</v>
      </c>
      <c r="AP139" s="71"/>
      <c r="AQ139" s="71"/>
      <c r="AR139" s="72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M139" s="72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</row>
    <row r="140" spans="1:84" s="74" customFormat="1" ht="21" x14ac:dyDescent="0.45">
      <c r="A140" s="75">
        <v>45261</v>
      </c>
      <c r="B140" s="76">
        <v>124.87847214055915</v>
      </c>
      <c r="C140" s="76">
        <v>55.738561919479913</v>
      </c>
      <c r="D140" s="76">
        <v>145.10329827275152</v>
      </c>
      <c r="E140" s="76">
        <v>147.07530713466983</v>
      </c>
      <c r="F140" s="76">
        <v>155.10542853057333</v>
      </c>
      <c r="G140" s="76">
        <v>147.84145071782285</v>
      </c>
      <c r="H140" s="76">
        <v>152.3365572682201</v>
      </c>
      <c r="I140" s="76">
        <v>190.10753977897232</v>
      </c>
      <c r="J140" s="76">
        <v>155.66385927899867</v>
      </c>
      <c r="K140" s="76">
        <v>204.92356805422537</v>
      </c>
      <c r="L140" s="76">
        <v>154.13997097486438</v>
      </c>
      <c r="M140" s="76">
        <v>159.49943608124511</v>
      </c>
      <c r="N140" s="76">
        <v>167.58834896415974</v>
      </c>
      <c r="O140" s="76">
        <v>133.57459084873847</v>
      </c>
      <c r="P140" s="76">
        <v>118.28635565275617</v>
      </c>
      <c r="Q140" s="76">
        <v>179.1762123936991</v>
      </c>
      <c r="R140" s="76">
        <v>135.7187966335818</v>
      </c>
      <c r="S140" s="76">
        <v>173.0878489647761</v>
      </c>
      <c r="T140" s="76">
        <v>149.42168509462078</v>
      </c>
      <c r="U140" s="71"/>
      <c r="V140" s="75">
        <v>45261</v>
      </c>
      <c r="W140" s="70">
        <f t="shared" si="361"/>
        <v>-0.94675508748132131</v>
      </c>
      <c r="X140" s="70">
        <f t="shared" si="362"/>
        <v>-24.376316711055836</v>
      </c>
      <c r="Y140" s="70">
        <f t="shared" si="363"/>
        <v>0.16440211192443144</v>
      </c>
      <c r="Z140" s="70">
        <f t="shared" si="364"/>
        <v>-2.3804644354939342E-2</v>
      </c>
      <c r="AA140" s="70">
        <f t="shared" si="365"/>
        <v>-6.7373874855807543</v>
      </c>
      <c r="AB140" s="70">
        <f t="shared" si="366"/>
        <v>3.3094706974607533</v>
      </c>
      <c r="AC140" s="70">
        <f t="shared" si="367"/>
        <v>5.8372859348625639</v>
      </c>
      <c r="AD140" s="70">
        <f t="shared" si="368"/>
        <v>4.7853615402366358</v>
      </c>
      <c r="AE140" s="70">
        <f t="shared" si="369"/>
        <v>2.7208125185029957</v>
      </c>
      <c r="AF140" s="70">
        <f t="shared" si="370"/>
        <v>7.1641327152627525</v>
      </c>
      <c r="AG140" s="70">
        <f t="shared" si="371"/>
        <v>4.5266922071076863</v>
      </c>
      <c r="AH140" s="70">
        <f t="shared" si="372"/>
        <v>1.8114701958336781</v>
      </c>
      <c r="AI140" s="70">
        <f t="shared" si="373"/>
        <v>5.7503987595078883</v>
      </c>
      <c r="AJ140" s="70">
        <f t="shared" si="374"/>
        <v>2.2376545223318942</v>
      </c>
      <c r="AK140" s="70">
        <f t="shared" si="375"/>
        <v>2.1826451027868927</v>
      </c>
      <c r="AL140" s="70">
        <f t="shared" si="376"/>
        <v>7.1529046172854436</v>
      </c>
      <c r="AM140" s="70">
        <f t="shared" si="377"/>
        <v>1.0477073756369464</v>
      </c>
      <c r="AN140" s="70">
        <f t="shared" si="378"/>
        <v>5.5672749550738985</v>
      </c>
      <c r="AO140" s="70">
        <f t="shared" si="379"/>
        <v>2.1507754371770034</v>
      </c>
      <c r="AP140" s="71"/>
      <c r="AQ140" s="71"/>
      <c r="AR140" s="72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M140" s="72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</row>
    <row r="141" spans="1:84" s="74" customFormat="1" ht="21" x14ac:dyDescent="0.45">
      <c r="A141" s="106">
        <v>45292</v>
      </c>
      <c r="B141" s="107">
        <v>132.21648228645569</v>
      </c>
      <c r="C141" s="107">
        <v>59.767533290944769</v>
      </c>
      <c r="D141" s="107">
        <v>140.21455188436377</v>
      </c>
      <c r="E141" s="107">
        <v>142.07729808247439</v>
      </c>
      <c r="F141" s="107">
        <v>155.89876353728559</v>
      </c>
      <c r="G141" s="107">
        <v>144.96373710965815</v>
      </c>
      <c r="H141" s="107">
        <v>139.54094784666745</v>
      </c>
      <c r="I141" s="107">
        <v>151.63164630358153</v>
      </c>
      <c r="J141" s="107">
        <v>145.37183405862322</v>
      </c>
      <c r="K141" s="107">
        <v>210.92366371582128</v>
      </c>
      <c r="L141" s="107">
        <v>153.51698394075893</v>
      </c>
      <c r="M141" s="107">
        <v>137.99942657426465</v>
      </c>
      <c r="N141" s="107">
        <v>147.0672780658075</v>
      </c>
      <c r="O141" s="107">
        <v>132.42666942728744</v>
      </c>
      <c r="P141" s="107">
        <v>110.75858999626942</v>
      </c>
      <c r="Q141" s="107">
        <v>172.61872387142159</v>
      </c>
      <c r="R141" s="107">
        <v>128.63626171381111</v>
      </c>
      <c r="S141" s="107">
        <v>167.44864885676404</v>
      </c>
      <c r="T141" s="107">
        <v>144.88712712013978</v>
      </c>
      <c r="U141" s="71"/>
      <c r="V141" s="106">
        <v>45292</v>
      </c>
      <c r="W141" s="107">
        <f t="shared" ref="W141:W143" si="380">B141/B129*100-100</f>
        <v>1.1423017646496021</v>
      </c>
      <c r="X141" s="107">
        <f t="shared" ref="X141:X143" si="381">C141/C129*100-100</f>
        <v>-8.4251941848433631</v>
      </c>
      <c r="Y141" s="107">
        <f t="shared" ref="Y141:Y143" si="382">D141/D129*100-100</f>
        <v>1.3345371379097202</v>
      </c>
      <c r="Z141" s="107">
        <f t="shared" ref="Z141:Z143" si="383">E141/E129*100-100</f>
        <v>1.5394522266705337</v>
      </c>
      <c r="AA141" s="107">
        <f t="shared" ref="AA141:AA143" si="384">F141/F129*100-100</f>
        <v>11.374044476895804</v>
      </c>
      <c r="AB141" s="107">
        <f t="shared" ref="AB141:AB143" si="385">G141/G129*100-100</f>
        <v>4.3525381875519003</v>
      </c>
      <c r="AC141" s="107">
        <f t="shared" ref="AC141:AC143" si="386">H141/H129*100-100</f>
        <v>5.1195029394167904</v>
      </c>
      <c r="AD141" s="107">
        <f t="shared" ref="AD141:AD143" si="387">I141/I129*100-100</f>
        <v>0.50798050449165544</v>
      </c>
      <c r="AE141" s="107">
        <f t="shared" ref="AE141:AE143" si="388">J141/J129*100-100</f>
        <v>2.3753351609866939</v>
      </c>
      <c r="AF141" s="107">
        <f t="shared" ref="AF141:AF143" si="389">K141/K129*100-100</f>
        <v>6.9868606776060602</v>
      </c>
      <c r="AG141" s="107">
        <f t="shared" ref="AG141:AG143" si="390">L141/L129*100-100</f>
        <v>4.5893168230556114</v>
      </c>
      <c r="AH141" s="107">
        <f t="shared" ref="AH141:AH143" si="391">M141/M129*100-100</f>
        <v>3.4019114107979362</v>
      </c>
      <c r="AI141" s="107">
        <f t="shared" ref="AI141:AI143" si="392">N141/N129*100-100</f>
        <v>0.29495928613152955</v>
      </c>
      <c r="AJ141" s="107">
        <f t="shared" ref="AJ141:AJ143" si="393">O141/O129*100-100</f>
        <v>2.4891268434411842</v>
      </c>
      <c r="AK141" s="107">
        <f t="shared" ref="AK141:AK143" si="394">P141/P129*100-100</f>
        <v>6.1593821408032312</v>
      </c>
      <c r="AL141" s="107">
        <f t="shared" ref="AL141:AL143" si="395">Q141/Q129*100-100</f>
        <v>8.2864255323370912</v>
      </c>
      <c r="AM141" s="107">
        <f t="shared" ref="AM141:AM143" si="396">R141/R129*100-100</f>
        <v>5.1928409105140361</v>
      </c>
      <c r="AN141" s="107">
        <f t="shared" ref="AN141:AN143" si="397">S141/S129*100-100</f>
        <v>6.9995489104047692</v>
      </c>
      <c r="AO141" s="107">
        <f t="shared" ref="AO141:AO143" si="398">T141/T129*100-100</f>
        <v>4.0299041783675023</v>
      </c>
      <c r="AP141" s="71"/>
      <c r="AQ141" s="71"/>
      <c r="AR141" s="72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M141" s="72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</row>
    <row r="142" spans="1:84" s="74" customFormat="1" ht="21" x14ac:dyDescent="0.45">
      <c r="A142" s="108">
        <v>45323</v>
      </c>
      <c r="B142" s="109">
        <v>139.60438717749858</v>
      </c>
      <c r="C142" s="109">
        <v>52.832727068867086</v>
      </c>
      <c r="D142" s="109">
        <v>139.08777437935643</v>
      </c>
      <c r="E142" s="109">
        <v>139.11224495407518</v>
      </c>
      <c r="F142" s="109">
        <v>150.27935991098508</v>
      </c>
      <c r="G142" s="109">
        <v>142.42755232774189</v>
      </c>
      <c r="H142" s="109">
        <v>138.74582207546572</v>
      </c>
      <c r="I142" s="109">
        <v>147.09950691047578</v>
      </c>
      <c r="J142" s="109">
        <v>135.1919073721684</v>
      </c>
      <c r="K142" s="109">
        <v>200.23962491782552</v>
      </c>
      <c r="L142" s="109">
        <v>152.95286432698197</v>
      </c>
      <c r="M142" s="109">
        <v>138.75342599170364</v>
      </c>
      <c r="N142" s="109">
        <v>155.39511249247226</v>
      </c>
      <c r="O142" s="109">
        <v>133.86848371026349</v>
      </c>
      <c r="P142" s="109">
        <v>125.21945194313901</v>
      </c>
      <c r="Q142" s="109">
        <v>177.03393266862582</v>
      </c>
      <c r="R142" s="109">
        <v>121.61465808218385</v>
      </c>
      <c r="S142" s="109">
        <v>161.19761186794756</v>
      </c>
      <c r="T142" s="109">
        <v>144.26312852386559</v>
      </c>
      <c r="U142" s="71"/>
      <c r="V142" s="108">
        <v>45323</v>
      </c>
      <c r="W142" s="109">
        <f t="shared" si="380"/>
        <v>-1.2138406457319917</v>
      </c>
      <c r="X142" s="109">
        <f t="shared" si="381"/>
        <v>-16.582150500507055</v>
      </c>
      <c r="Y142" s="109">
        <f t="shared" si="382"/>
        <v>0.21675863497594605</v>
      </c>
      <c r="Z142" s="109">
        <f t="shared" si="383"/>
        <v>4.095936533185764</v>
      </c>
      <c r="AA142" s="109">
        <f t="shared" si="384"/>
        <v>-5.2311830537194339</v>
      </c>
      <c r="AB142" s="109">
        <f t="shared" si="385"/>
        <v>4.315072870476655</v>
      </c>
      <c r="AC142" s="109">
        <f t="shared" si="386"/>
        <v>4.345266003128657</v>
      </c>
      <c r="AD142" s="109">
        <f t="shared" si="387"/>
        <v>1.0858980297582264</v>
      </c>
      <c r="AE142" s="109">
        <f t="shared" si="388"/>
        <v>4.4357774751822205</v>
      </c>
      <c r="AF142" s="109">
        <f t="shared" si="389"/>
        <v>6.3451321663550573</v>
      </c>
      <c r="AG142" s="109">
        <f t="shared" si="390"/>
        <v>4.6467299717332935</v>
      </c>
      <c r="AH142" s="109">
        <f t="shared" si="391"/>
        <v>2.4604491716534653</v>
      </c>
      <c r="AI142" s="109">
        <f t="shared" si="392"/>
        <v>4.4451365040186772</v>
      </c>
      <c r="AJ142" s="109">
        <f t="shared" si="393"/>
        <v>0.17419205267074744</v>
      </c>
      <c r="AK142" s="109">
        <f t="shared" si="394"/>
        <v>3.4756431893128337</v>
      </c>
      <c r="AL142" s="109">
        <f t="shared" si="395"/>
        <v>10.588922231053715</v>
      </c>
      <c r="AM142" s="109">
        <f t="shared" si="396"/>
        <v>4.43030044674218</v>
      </c>
      <c r="AN142" s="109">
        <f t="shared" si="397"/>
        <v>6.5174794620193239</v>
      </c>
      <c r="AO142" s="109">
        <f t="shared" si="398"/>
        <v>2.6924482444653535</v>
      </c>
      <c r="AP142" s="71"/>
      <c r="AQ142" s="71"/>
      <c r="AR142" s="72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M142" s="72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</row>
    <row r="143" spans="1:84" s="74" customFormat="1" ht="21" x14ac:dyDescent="0.45">
      <c r="A143" s="108">
        <v>45352</v>
      </c>
      <c r="B143" s="109">
        <v>143.51285368292662</v>
      </c>
      <c r="C143" s="109">
        <v>55.25619616221384</v>
      </c>
      <c r="D143" s="109">
        <v>145.79371090129757</v>
      </c>
      <c r="E143" s="109">
        <v>143.65907069513011</v>
      </c>
      <c r="F143" s="109">
        <v>152.23190517112062</v>
      </c>
      <c r="G143" s="109">
        <v>142.0525485534051</v>
      </c>
      <c r="H143" s="109">
        <v>139.03353652515946</v>
      </c>
      <c r="I143" s="109">
        <v>168.4496383234283</v>
      </c>
      <c r="J143" s="109">
        <v>142.29719335168301</v>
      </c>
      <c r="K143" s="109">
        <v>207.58451505262619</v>
      </c>
      <c r="L143" s="109">
        <v>153.04925091431542</v>
      </c>
      <c r="M143" s="109">
        <v>139.77716124905609</v>
      </c>
      <c r="N143" s="109">
        <v>146.01730704169316</v>
      </c>
      <c r="O143" s="109">
        <v>134.61062387699664</v>
      </c>
      <c r="P143" s="109">
        <v>143.76073321968576</v>
      </c>
      <c r="Q143" s="109">
        <v>167.87898193448353</v>
      </c>
      <c r="R143" s="109">
        <v>127.48127927198244</v>
      </c>
      <c r="S143" s="109">
        <v>159.50715002040783</v>
      </c>
      <c r="T143" s="109">
        <v>147.48675278269823</v>
      </c>
      <c r="U143" s="71"/>
      <c r="V143" s="108">
        <v>45352</v>
      </c>
      <c r="W143" s="109">
        <f t="shared" si="380"/>
        <v>-0.67244136080743999</v>
      </c>
      <c r="X143" s="109">
        <f t="shared" si="381"/>
        <v>-20.57020145490003</v>
      </c>
      <c r="Y143" s="109">
        <f t="shared" si="382"/>
        <v>-1.701655679097442</v>
      </c>
      <c r="Z143" s="109">
        <f t="shared" si="383"/>
        <v>0.91917169675552657</v>
      </c>
      <c r="AA143" s="109">
        <f t="shared" si="384"/>
        <v>-3.5738485006792615</v>
      </c>
      <c r="AB143" s="109">
        <f t="shared" si="385"/>
        <v>4.2678597381832901</v>
      </c>
      <c r="AC143" s="109">
        <f t="shared" si="386"/>
        <v>3.4462613219592839</v>
      </c>
      <c r="AD143" s="109">
        <f t="shared" si="387"/>
        <v>6.4483178042714258</v>
      </c>
      <c r="AE143" s="109">
        <f t="shared" si="388"/>
        <v>2.5260104523130877</v>
      </c>
      <c r="AF143" s="109">
        <f t="shared" si="389"/>
        <v>9.4275017437049655</v>
      </c>
      <c r="AG143" s="109">
        <f t="shared" si="390"/>
        <v>4.0661143598122322</v>
      </c>
      <c r="AH143" s="109">
        <f t="shared" si="391"/>
        <v>1.4989463978981803</v>
      </c>
      <c r="AI143" s="109">
        <f t="shared" si="392"/>
        <v>-1.2690388326196143</v>
      </c>
      <c r="AJ143" s="109">
        <f t="shared" si="393"/>
        <v>0.26007278150366631</v>
      </c>
      <c r="AK143" s="109">
        <f t="shared" si="394"/>
        <v>2.1242335773044516</v>
      </c>
      <c r="AL143" s="109">
        <f t="shared" si="395"/>
        <v>1.4960788966934047</v>
      </c>
      <c r="AM143" s="109">
        <f t="shared" si="396"/>
        <v>3.787944757905052</v>
      </c>
      <c r="AN143" s="109">
        <f t="shared" si="397"/>
        <v>5.8426744736934921</v>
      </c>
      <c r="AO143" s="109">
        <f t="shared" si="398"/>
        <v>2.0328318829811138</v>
      </c>
      <c r="AP143" s="71"/>
      <c r="AQ143" s="71"/>
      <c r="AR143" s="72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M143" s="72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</row>
    <row r="144" spans="1:84" s="74" customFormat="1" ht="21" x14ac:dyDescent="0.45">
      <c r="A144" s="108">
        <v>45383</v>
      </c>
      <c r="B144" s="109">
        <v>129.63380915676123</v>
      </c>
      <c r="C144" s="109">
        <v>57.554836573610203</v>
      </c>
      <c r="D144" s="109">
        <v>147.59642135472106</v>
      </c>
      <c r="E144" s="109">
        <v>139.03590536997979</v>
      </c>
      <c r="F144" s="109">
        <v>138.35044343650782</v>
      </c>
      <c r="G144" s="109">
        <v>147.22905851451557</v>
      </c>
      <c r="H144" s="109">
        <v>126.89712320617168</v>
      </c>
      <c r="I144" s="109">
        <v>161.67147624952156</v>
      </c>
      <c r="J144" s="109">
        <v>146.75009645334293</v>
      </c>
      <c r="K144" s="109">
        <v>210.3913625531091</v>
      </c>
      <c r="L144" s="109">
        <v>154.01380260752691</v>
      </c>
      <c r="M144" s="109">
        <v>145.87143409459387</v>
      </c>
      <c r="N144" s="109">
        <v>149.22617601977393</v>
      </c>
      <c r="O144" s="109">
        <v>135.96290668049497</v>
      </c>
      <c r="P144" s="109">
        <v>124.78239028779093</v>
      </c>
      <c r="Q144" s="109">
        <v>180.06989139898772</v>
      </c>
      <c r="R144" s="109">
        <v>124.45054116649861</v>
      </c>
      <c r="S144" s="109">
        <v>164.78310561898132</v>
      </c>
      <c r="T144" s="109">
        <v>146.03734476196954</v>
      </c>
      <c r="U144" s="71"/>
      <c r="V144" s="108">
        <v>45383</v>
      </c>
      <c r="W144" s="109">
        <f t="shared" ref="W144:W146" si="399">B144/B132*100-100</f>
        <v>-0.31069254374995126</v>
      </c>
      <c r="X144" s="109">
        <f t="shared" ref="X144:X146" si="400">C144/C132*100-100</f>
        <v>-7.4586428700198724</v>
      </c>
      <c r="Y144" s="109">
        <f t="shared" ref="Y144:Y146" si="401">D144/D132*100-100</f>
        <v>5.5778187381614117</v>
      </c>
      <c r="Z144" s="109">
        <f t="shared" ref="Z144:Z146" si="402">E144/E132*100-100</f>
        <v>10.232929370183655</v>
      </c>
      <c r="AA144" s="109">
        <f t="shared" ref="AA144:AA146" si="403">F144/F132*100-100</f>
        <v>-9.7956167497001587</v>
      </c>
      <c r="AB144" s="109">
        <f t="shared" ref="AB144:AB146" si="404">G144/G132*100-100</f>
        <v>5.7489867591832251</v>
      </c>
      <c r="AC144" s="109">
        <f t="shared" ref="AC144:AC146" si="405">H144/H132*100-100</f>
        <v>7.3737433050530541</v>
      </c>
      <c r="AD144" s="109">
        <f t="shared" ref="AD144:AD146" si="406">I144/I132*100-100</f>
        <v>-3.5586826671426763</v>
      </c>
      <c r="AE144" s="109">
        <f t="shared" ref="AE144:AE146" si="407">J144/J132*100-100</f>
        <v>9.1905490310779641</v>
      </c>
      <c r="AF144" s="109">
        <f t="shared" ref="AF144:AF146" si="408">K144/K132*100-100</f>
        <v>8.3349508179886271</v>
      </c>
      <c r="AG144" s="109">
        <f t="shared" ref="AG144:AG146" si="409">L144/L132*100-100</f>
        <v>4.6537014836698631</v>
      </c>
      <c r="AH144" s="109">
        <f t="shared" ref="AH144:AH146" si="410">M144/M132*100-100</f>
        <v>4.2212378969293241</v>
      </c>
      <c r="AI144" s="109">
        <f t="shared" ref="AI144:AI146" si="411">N144/N132*100-100</f>
        <v>5.5855497779069481</v>
      </c>
      <c r="AJ144" s="109">
        <f t="shared" ref="AJ144:AJ146" si="412">O144/O132*100-100</f>
        <v>1.0149983467082393</v>
      </c>
      <c r="AK144" s="109">
        <f t="shared" ref="AK144:AK146" si="413">P144/P132*100-100</f>
        <v>2.4540529123841566</v>
      </c>
      <c r="AL144" s="109">
        <f t="shared" ref="AL144:AL146" si="414">Q144/Q132*100-100</f>
        <v>8.9203974677938902</v>
      </c>
      <c r="AM144" s="109">
        <f t="shared" ref="AM144:AM146" si="415">R144/R132*100-100</f>
        <v>5.0859907243744544</v>
      </c>
      <c r="AN144" s="109">
        <f t="shared" ref="AN144:AN146" si="416">S144/S132*100-100</f>
        <v>7.2698224700255167</v>
      </c>
      <c r="AO144" s="109">
        <f t="shared" ref="AO144:AO146" si="417">T144/T132*100-100</f>
        <v>4.0127400026127304</v>
      </c>
      <c r="AP144" s="79"/>
      <c r="AQ144" s="79"/>
      <c r="AR144" s="72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M144" s="72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</row>
    <row r="145" spans="1:84" s="74" customFormat="1" ht="21" x14ac:dyDescent="0.45">
      <c r="A145" s="108">
        <v>45413</v>
      </c>
      <c r="B145" s="109">
        <v>120.97114786650704</v>
      </c>
      <c r="C145" s="109">
        <v>62.110451860689189</v>
      </c>
      <c r="D145" s="109">
        <v>149.39527797940261</v>
      </c>
      <c r="E145" s="109">
        <v>137.6495617082094</v>
      </c>
      <c r="F145" s="109">
        <v>155.58552322312579</v>
      </c>
      <c r="G145" s="109">
        <v>148.42942163022244</v>
      </c>
      <c r="H145" s="109">
        <v>124.59693577602883</v>
      </c>
      <c r="I145" s="109">
        <v>174.15519929862919</v>
      </c>
      <c r="J145" s="109">
        <v>148.76924787889854</v>
      </c>
      <c r="K145" s="109">
        <v>214.97821371317954</v>
      </c>
      <c r="L145" s="109">
        <v>155.90171018650236</v>
      </c>
      <c r="M145" s="109">
        <v>146.13604525242576</v>
      </c>
      <c r="N145" s="109">
        <v>154.74615495101418</v>
      </c>
      <c r="O145" s="109">
        <v>136.14646076901505</v>
      </c>
      <c r="P145" s="109">
        <v>116.49457734753156</v>
      </c>
      <c r="Q145" s="109">
        <v>187.51294944285331</v>
      </c>
      <c r="R145" s="109">
        <v>130.35973357927659</v>
      </c>
      <c r="S145" s="109">
        <v>170.95439949241299</v>
      </c>
      <c r="T145" s="109">
        <v>147.62258374459344</v>
      </c>
      <c r="U145" s="71"/>
      <c r="V145" s="108">
        <v>45413</v>
      </c>
      <c r="W145" s="109">
        <f t="shared" si="399"/>
        <v>-0.9577919158267747</v>
      </c>
      <c r="X145" s="109">
        <f t="shared" si="400"/>
        <v>-0.35739642293984275</v>
      </c>
      <c r="Y145" s="109">
        <f t="shared" si="401"/>
        <v>5.2951856315599315</v>
      </c>
      <c r="Z145" s="109">
        <f t="shared" si="402"/>
        <v>7.9737956371614729</v>
      </c>
      <c r="AA145" s="109">
        <f t="shared" si="403"/>
        <v>-1.7214127874789114</v>
      </c>
      <c r="AB145" s="109">
        <f t="shared" si="404"/>
        <v>5.5972440597113433</v>
      </c>
      <c r="AC145" s="109">
        <f t="shared" si="405"/>
        <v>4.9197709981552578</v>
      </c>
      <c r="AD145" s="109">
        <f t="shared" si="406"/>
        <v>5.9605741796944187</v>
      </c>
      <c r="AE145" s="109">
        <f t="shared" si="407"/>
        <v>6.900828714582147</v>
      </c>
      <c r="AF145" s="109">
        <f t="shared" si="408"/>
        <v>6.8775680658606007</v>
      </c>
      <c r="AG145" s="109">
        <f t="shared" si="409"/>
        <v>5.1779666862956191</v>
      </c>
      <c r="AH145" s="109">
        <f t="shared" si="410"/>
        <v>5.115439411914835</v>
      </c>
      <c r="AI145" s="109">
        <f t="shared" si="411"/>
        <v>3.5605643964275373</v>
      </c>
      <c r="AJ145" s="109">
        <f t="shared" si="412"/>
        <v>1.2142365904555419</v>
      </c>
      <c r="AK145" s="109">
        <f t="shared" si="413"/>
        <v>3.023130229911402</v>
      </c>
      <c r="AL145" s="109">
        <f t="shared" si="414"/>
        <v>8.7687562819446612</v>
      </c>
      <c r="AM145" s="109">
        <f t="shared" si="415"/>
        <v>6.2496443744940393</v>
      </c>
      <c r="AN145" s="109">
        <f t="shared" si="416"/>
        <v>9.3633830757521537</v>
      </c>
      <c r="AO145" s="109">
        <f t="shared" si="417"/>
        <v>4.6103260158103723</v>
      </c>
      <c r="AP145" s="71"/>
      <c r="AQ145" s="71"/>
      <c r="AR145" s="72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M145" s="72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</row>
    <row r="146" spans="1:84" s="74" customFormat="1" ht="21" x14ac:dyDescent="0.45">
      <c r="A146" s="108">
        <v>45444</v>
      </c>
      <c r="B146" s="109">
        <v>116.5977216263681</v>
      </c>
      <c r="C146" s="109">
        <v>59.48711678440651</v>
      </c>
      <c r="D146" s="109">
        <v>139.9430394559553</v>
      </c>
      <c r="E146" s="109">
        <v>130.93751398892257</v>
      </c>
      <c r="F146" s="109">
        <v>151.7373813484777</v>
      </c>
      <c r="G146" s="109">
        <v>146.80780147395842</v>
      </c>
      <c r="H146" s="109">
        <v>122.58250393872549</v>
      </c>
      <c r="I146" s="109">
        <v>147.83608373430891</v>
      </c>
      <c r="J146" s="109">
        <v>143.72688501095877</v>
      </c>
      <c r="K146" s="109">
        <v>220.22122040704261</v>
      </c>
      <c r="L146" s="109">
        <v>155.40088278128232</v>
      </c>
      <c r="M146" s="109">
        <v>140.56928806667972</v>
      </c>
      <c r="N146" s="109">
        <v>139.65553659496894</v>
      </c>
      <c r="O146" s="109">
        <v>136.15330566103515</v>
      </c>
      <c r="P146" s="109">
        <v>116.37405367294708</v>
      </c>
      <c r="Q146" s="109">
        <v>186.19751030494137</v>
      </c>
      <c r="R146" s="109">
        <v>126.02649241741507</v>
      </c>
      <c r="S146" s="109">
        <v>171.30176954148493</v>
      </c>
      <c r="T146" s="109">
        <v>143.44979827047632</v>
      </c>
      <c r="U146" s="71"/>
      <c r="V146" s="108">
        <v>45444</v>
      </c>
      <c r="W146" s="109">
        <f t="shared" si="399"/>
        <v>-1.4705738014233987</v>
      </c>
      <c r="X146" s="109">
        <f t="shared" si="400"/>
        <v>-2.6075458391001831</v>
      </c>
      <c r="Y146" s="109">
        <f t="shared" si="401"/>
        <v>0.35643662115354857</v>
      </c>
      <c r="Z146" s="109">
        <f t="shared" si="402"/>
        <v>9.1899126175887034</v>
      </c>
      <c r="AA146" s="109">
        <f t="shared" si="403"/>
        <v>-1.9101363915117702</v>
      </c>
      <c r="AB146" s="109">
        <f t="shared" si="404"/>
        <v>3.4406727663232459</v>
      </c>
      <c r="AC146" s="109">
        <f t="shared" si="405"/>
        <v>2.8929784119180937</v>
      </c>
      <c r="AD146" s="109">
        <f t="shared" si="406"/>
        <v>5.9892355648338196</v>
      </c>
      <c r="AE146" s="109">
        <f t="shared" si="407"/>
        <v>4.1404493475511828</v>
      </c>
      <c r="AF146" s="109">
        <f t="shared" si="408"/>
        <v>6.504379129940105</v>
      </c>
      <c r="AG146" s="109">
        <f t="shared" si="409"/>
        <v>4.8607085399978729</v>
      </c>
      <c r="AH146" s="109">
        <f t="shared" si="410"/>
        <v>2.3317463545315462</v>
      </c>
      <c r="AI146" s="109">
        <f t="shared" si="411"/>
        <v>1.236273346737832</v>
      </c>
      <c r="AJ146" s="109">
        <f t="shared" si="412"/>
        <v>0.86024539733391236</v>
      </c>
      <c r="AK146" s="109">
        <f t="shared" si="413"/>
        <v>3.0552430637554266</v>
      </c>
      <c r="AL146" s="109">
        <f t="shared" si="414"/>
        <v>5.411620706572549</v>
      </c>
      <c r="AM146" s="109">
        <f t="shared" si="415"/>
        <v>5.5734560714290495</v>
      </c>
      <c r="AN146" s="109">
        <f t="shared" si="416"/>
        <v>6.4774929356673994</v>
      </c>
      <c r="AO146" s="109">
        <f t="shared" si="417"/>
        <v>2.7345756401836212</v>
      </c>
      <c r="AP146" s="71"/>
      <c r="AQ146" s="71"/>
      <c r="AR146" s="72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M146" s="72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</row>
    <row r="147" spans="1:84" s="74" customFormat="1" ht="21" x14ac:dyDescent="0.45">
      <c r="A147" s="108">
        <v>45474</v>
      </c>
      <c r="B147" s="109">
        <v>117.53329103589154</v>
      </c>
      <c r="C147" s="109">
        <v>62.355067063898211</v>
      </c>
      <c r="D147" s="109">
        <v>141.2211669587459</v>
      </c>
      <c r="E147" s="109">
        <v>141.01129815058357</v>
      </c>
      <c r="F147" s="109">
        <v>163.18892742666415</v>
      </c>
      <c r="G147" s="109">
        <v>147.48395624995337</v>
      </c>
      <c r="H147" s="109">
        <v>129.88346045349496</v>
      </c>
      <c r="I147" s="109">
        <v>158.12360117565572</v>
      </c>
      <c r="J147" s="109">
        <v>149.40325478953878</v>
      </c>
      <c r="K147" s="109">
        <v>219.63698151744742</v>
      </c>
      <c r="L147" s="109">
        <v>156.94143512366003</v>
      </c>
      <c r="M147" s="109">
        <v>145.8171209783805</v>
      </c>
      <c r="N147" s="109">
        <v>153.29462231473298</v>
      </c>
      <c r="O147" s="109">
        <v>136.62656320852275</v>
      </c>
      <c r="P147" s="109">
        <v>127.10146930112667</v>
      </c>
      <c r="Q147" s="109">
        <v>189.9610002937473</v>
      </c>
      <c r="R147" s="109">
        <v>126.19722767807784</v>
      </c>
      <c r="S147" s="109">
        <v>169.1880192460699</v>
      </c>
      <c r="T147" s="109">
        <v>146.58997714560073</v>
      </c>
      <c r="U147" s="71"/>
      <c r="V147" s="108">
        <v>45474</v>
      </c>
      <c r="W147" s="109">
        <f t="shared" ref="W147:W149" si="418">B147/B135*100-100</f>
        <v>-0.65517418350783885</v>
      </c>
      <c r="X147" s="109">
        <f t="shared" ref="X147:X149" si="419">C147/C135*100-100</f>
        <v>-6.2596274772182454</v>
      </c>
      <c r="Y147" s="109">
        <f t="shared" ref="Y147:Y149" si="420">D147/D135*100-100</f>
        <v>1.4362883918223446</v>
      </c>
      <c r="Z147" s="109">
        <f t="shared" ref="Z147:Z149" si="421">E147/E135*100-100</f>
        <v>8.4739954530153767</v>
      </c>
      <c r="AA147" s="109">
        <f t="shared" ref="AA147:AA149" si="422">F147/F135*100-100</f>
        <v>-1.1714209185968087</v>
      </c>
      <c r="AB147" s="109">
        <f t="shared" ref="AB147:AB149" si="423">G147/G135*100-100</f>
        <v>3.036685209646933</v>
      </c>
      <c r="AC147" s="109">
        <f t="shared" ref="AC147:AC149" si="424">H147/H135*100-100</f>
        <v>4.1363562310691577</v>
      </c>
      <c r="AD147" s="109">
        <f t="shared" ref="AD147:AD149" si="425">I147/I135*100-100</f>
        <v>2.2767911586627037</v>
      </c>
      <c r="AE147" s="109">
        <f t="shared" ref="AE147:AE149" si="426">J147/J135*100-100</f>
        <v>8.4309772241126097</v>
      </c>
      <c r="AF147" s="109">
        <f t="shared" ref="AF147:AF149" si="427">K147/K135*100-100</f>
        <v>8.3767622677371349</v>
      </c>
      <c r="AG147" s="109">
        <f t="shared" ref="AG147:AG149" si="428">L147/L135*100-100</f>
        <v>5.0818037430950369</v>
      </c>
      <c r="AH147" s="109">
        <f t="shared" ref="AH147:AH149" si="429">M147/M135*100-100</f>
        <v>1.853998927100875</v>
      </c>
      <c r="AI147" s="109">
        <f t="shared" ref="AI147:AI149" si="430">N147/N135*100-100</f>
        <v>1.9465885585309621</v>
      </c>
      <c r="AJ147" s="109">
        <f t="shared" ref="AJ147:AJ149" si="431">O147/O135*100-100</f>
        <v>1.0870829023877064</v>
      </c>
      <c r="AK147" s="109">
        <f t="shared" ref="AK147:AK149" si="432">P147/P135*100-100</f>
        <v>3.1530596181289496</v>
      </c>
      <c r="AL147" s="109">
        <f t="shared" ref="AL147:AL149" si="433">Q147/Q135*100-100</f>
        <v>9.4588700284372891</v>
      </c>
      <c r="AM147" s="109">
        <f t="shared" ref="AM147:AM149" si="434">R147/R135*100-100</f>
        <v>4.7699951981357884</v>
      </c>
      <c r="AN147" s="109">
        <f t="shared" ref="AN147:AN149" si="435">S147/S135*100-100</f>
        <v>2.8242066091499964</v>
      </c>
      <c r="AO147" s="109">
        <f t="shared" ref="AO147:AO149" si="436">T147/T135*100-100</f>
        <v>2.8869617379005348</v>
      </c>
      <c r="AP147" s="71"/>
      <c r="AQ147" s="71"/>
      <c r="AR147" s="72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M147" s="72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</row>
    <row r="148" spans="1:84" s="74" customFormat="1" ht="21" x14ac:dyDescent="0.45">
      <c r="A148" s="108">
        <v>45505</v>
      </c>
      <c r="B148" s="109">
        <v>120.62075023568318</v>
      </c>
      <c r="C148" s="109">
        <v>64.240303351127963</v>
      </c>
      <c r="D148" s="109">
        <v>135.53190158900566</v>
      </c>
      <c r="E148" s="109">
        <v>141.73080224626108</v>
      </c>
      <c r="F148" s="109">
        <v>166.314026127196</v>
      </c>
      <c r="G148" s="109">
        <v>148.60353287638998</v>
      </c>
      <c r="H148" s="109">
        <v>134.1287383484491</v>
      </c>
      <c r="I148" s="109">
        <v>161.614499178085</v>
      </c>
      <c r="J148" s="109">
        <v>143.16798062359595</v>
      </c>
      <c r="K148" s="109">
        <v>217.51999418748051</v>
      </c>
      <c r="L148" s="109">
        <v>157.52024827353461</v>
      </c>
      <c r="M148" s="109">
        <v>144.56129698041781</v>
      </c>
      <c r="N148" s="109">
        <v>152.67340663511857</v>
      </c>
      <c r="O148" s="109">
        <v>136.50561328099135</v>
      </c>
      <c r="P148" s="109">
        <v>127.68706166325393</v>
      </c>
      <c r="Q148" s="109">
        <v>192.6440880324422</v>
      </c>
      <c r="R148" s="109">
        <v>126.3962769069519</v>
      </c>
      <c r="S148" s="109">
        <v>170.6384315727513</v>
      </c>
      <c r="T148" s="109">
        <v>146.6834867193742</v>
      </c>
      <c r="U148" s="71"/>
      <c r="V148" s="108">
        <v>45505</v>
      </c>
      <c r="W148" s="109">
        <f t="shared" si="418"/>
        <v>0.20422175139987075</v>
      </c>
      <c r="X148" s="109">
        <f t="shared" si="419"/>
        <v>0.11797477315325011</v>
      </c>
      <c r="Y148" s="109">
        <f t="shared" si="420"/>
        <v>3.5701808997869335</v>
      </c>
      <c r="Z148" s="109">
        <f t="shared" si="421"/>
        <v>3.4289466353097424</v>
      </c>
      <c r="AA148" s="109">
        <f t="shared" si="422"/>
        <v>5.5356128364189203</v>
      </c>
      <c r="AB148" s="109">
        <f t="shared" si="423"/>
        <v>3.7186550119120625</v>
      </c>
      <c r="AC148" s="109">
        <f t="shared" si="424"/>
        <v>4.1122195054902164</v>
      </c>
      <c r="AD148" s="109">
        <f t="shared" si="425"/>
        <v>10.720118151552953</v>
      </c>
      <c r="AE148" s="109">
        <f t="shared" si="426"/>
        <v>5.681590757754833</v>
      </c>
      <c r="AF148" s="109">
        <f t="shared" si="427"/>
        <v>10.104429458110857</v>
      </c>
      <c r="AG148" s="109">
        <f t="shared" si="428"/>
        <v>5.1132694407384491</v>
      </c>
      <c r="AH148" s="109">
        <f t="shared" si="429"/>
        <v>2.9451951775128009</v>
      </c>
      <c r="AI148" s="109">
        <f t="shared" si="430"/>
        <v>2.0078733650710063</v>
      </c>
      <c r="AJ148" s="109">
        <f t="shared" si="431"/>
        <v>1.0586915100873995</v>
      </c>
      <c r="AK148" s="109">
        <f t="shared" si="432"/>
        <v>3.3981665153084606</v>
      </c>
      <c r="AL148" s="109">
        <f t="shared" si="433"/>
        <v>5.4844964324204</v>
      </c>
      <c r="AM148" s="109">
        <f t="shared" si="434"/>
        <v>4.4420096833767388</v>
      </c>
      <c r="AN148" s="109">
        <f t="shared" si="435"/>
        <v>4.0655782267922831</v>
      </c>
      <c r="AO148" s="109">
        <f t="shared" si="436"/>
        <v>3.9520990622883687</v>
      </c>
      <c r="AP148" s="71"/>
      <c r="AQ148" s="71"/>
      <c r="AR148" s="72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M148" s="72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</row>
    <row r="149" spans="1:84" s="74" customFormat="1" ht="21" x14ac:dyDescent="0.45">
      <c r="A149" s="108">
        <v>45536</v>
      </c>
      <c r="B149" s="109">
        <v>117.2240136443572</v>
      </c>
      <c r="C149" s="109">
        <v>59.418769858525224</v>
      </c>
      <c r="D149" s="109">
        <v>130.76503488230961</v>
      </c>
      <c r="E149" s="109">
        <v>137.32704655994675</v>
      </c>
      <c r="F149" s="109">
        <v>157.06986776389812</v>
      </c>
      <c r="G149" s="109">
        <v>149.60477898139064</v>
      </c>
      <c r="H149" s="109">
        <v>136.54666612132459</v>
      </c>
      <c r="I149" s="109">
        <v>156.39768546715194</v>
      </c>
      <c r="J149" s="109">
        <v>145.96104488480466</v>
      </c>
      <c r="K149" s="109">
        <v>213.66990259985073</v>
      </c>
      <c r="L149" s="109">
        <v>157.53315389290782</v>
      </c>
      <c r="M149" s="109">
        <v>137.70854784770836</v>
      </c>
      <c r="N149" s="109">
        <v>143.00252712398628</v>
      </c>
      <c r="O149" s="109">
        <v>136.6145825322925</v>
      </c>
      <c r="P149" s="109">
        <v>119.62612467843876</v>
      </c>
      <c r="Q149" s="109">
        <v>189.26326163771353</v>
      </c>
      <c r="R149" s="109">
        <v>130.08273861464497</v>
      </c>
      <c r="S149" s="109">
        <v>172.2376067707599</v>
      </c>
      <c r="T149" s="109">
        <v>144.41518240312712</v>
      </c>
      <c r="U149" s="71"/>
      <c r="V149" s="108">
        <v>45536</v>
      </c>
      <c r="W149" s="109">
        <f t="shared" si="418"/>
        <v>1.3336361593609496</v>
      </c>
      <c r="X149" s="109">
        <f t="shared" si="419"/>
        <v>-3.3452140652396025</v>
      </c>
      <c r="Y149" s="109">
        <f t="shared" si="420"/>
        <v>2.9236076689415285</v>
      </c>
      <c r="Z149" s="109">
        <f t="shared" si="421"/>
        <v>1.9108775994738352</v>
      </c>
      <c r="AA149" s="109">
        <f t="shared" si="422"/>
        <v>3.7834554072201314</v>
      </c>
      <c r="AB149" s="109">
        <f t="shared" si="423"/>
        <v>5.4461457692625714</v>
      </c>
      <c r="AC149" s="109">
        <f t="shared" si="424"/>
        <v>4.2515299886249522</v>
      </c>
      <c r="AD149" s="109">
        <f t="shared" si="425"/>
        <v>6.7615660314002781</v>
      </c>
      <c r="AE149" s="109">
        <f t="shared" si="426"/>
        <v>5.5503626342687511</v>
      </c>
      <c r="AF149" s="109">
        <f t="shared" si="427"/>
        <v>10.594346883655788</v>
      </c>
      <c r="AG149" s="109">
        <f t="shared" si="428"/>
        <v>4.9218264153109175</v>
      </c>
      <c r="AH149" s="109">
        <f t="shared" si="429"/>
        <v>2.5693611751541994</v>
      </c>
      <c r="AI149" s="109">
        <f t="shared" si="430"/>
        <v>-2.6693683379520934</v>
      </c>
      <c r="AJ149" s="109">
        <f t="shared" si="431"/>
        <v>1.1308327815070811</v>
      </c>
      <c r="AK149" s="109">
        <f t="shared" si="432"/>
        <v>3.6860555718926378</v>
      </c>
      <c r="AL149" s="109">
        <f t="shared" si="433"/>
        <v>4.8789140418917754</v>
      </c>
      <c r="AM149" s="109">
        <f t="shared" si="434"/>
        <v>4.480720977106273</v>
      </c>
      <c r="AN149" s="109">
        <f t="shared" si="435"/>
        <v>6.9293530861102965</v>
      </c>
      <c r="AO149" s="109">
        <f t="shared" si="436"/>
        <v>4.1037102610994083</v>
      </c>
      <c r="AP149" s="71"/>
      <c r="AQ149" s="71"/>
      <c r="AR149" s="72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M149" s="72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</row>
    <row r="150" spans="1:84" s="74" customFormat="1" ht="21" x14ac:dyDescent="0.45">
      <c r="A150" s="108">
        <v>45566</v>
      </c>
      <c r="B150" s="109">
        <v>113.45337159422574</v>
      </c>
      <c r="C150" s="109">
        <v>66.461352990425013</v>
      </c>
      <c r="D150" s="109">
        <v>133.75519264519869</v>
      </c>
      <c r="E150" s="109">
        <v>143.91573464669284</v>
      </c>
      <c r="F150" s="109">
        <v>165.47928264319748</v>
      </c>
      <c r="G150" s="109">
        <v>151.39731311867163</v>
      </c>
      <c r="H150" s="109">
        <v>137.34355150154823</v>
      </c>
      <c r="I150" s="109">
        <v>171.61971241566386</v>
      </c>
      <c r="J150" s="109">
        <v>149.58434309182218</v>
      </c>
      <c r="K150" s="109">
        <v>219.37921912028563</v>
      </c>
      <c r="L150" s="109">
        <v>159.22138246183212</v>
      </c>
      <c r="M150" s="109">
        <v>144.92945476252706</v>
      </c>
      <c r="N150" s="109">
        <v>160.49490991049777</v>
      </c>
      <c r="O150" s="109">
        <v>135.18571256224865</v>
      </c>
      <c r="P150" s="109">
        <v>116.62927004837391</v>
      </c>
      <c r="Q150" s="109">
        <v>192.36508869493937</v>
      </c>
      <c r="R150" s="109">
        <v>141.09698169304713</v>
      </c>
      <c r="S150" s="109">
        <v>176.33814287010665</v>
      </c>
      <c r="T150" s="109">
        <v>147.5485669061602</v>
      </c>
      <c r="U150" s="71"/>
      <c r="V150" s="108">
        <v>45566</v>
      </c>
      <c r="W150" s="109">
        <f t="shared" ref="W150:W155" si="437">B150/B138*100-100</f>
        <v>3.1123180713727834</v>
      </c>
      <c r="X150" s="109">
        <f t="shared" ref="X150:X155" si="438">C150/C138*100-100</f>
        <v>34.636619654312369</v>
      </c>
      <c r="Y150" s="109">
        <f t="shared" ref="Y150:Y155" si="439">D150/D138*100-100</f>
        <v>5.2938045986943081</v>
      </c>
      <c r="Z150" s="109">
        <f t="shared" ref="Z150:Z155" si="440">E150/E138*100-100</f>
        <v>6.8650905813823897</v>
      </c>
      <c r="AA150" s="109">
        <f t="shared" ref="AA150:AA155" si="441">F150/F138*100-100</f>
        <v>8.9982355082983503</v>
      </c>
      <c r="AB150" s="109">
        <f t="shared" ref="AB150:AB155" si="442">G150/G138*100-100</f>
        <v>6.6694449265157516</v>
      </c>
      <c r="AC150" s="109">
        <f t="shared" ref="AC150:AC155" si="443">H150/H138*100-100</f>
        <v>7.8814885794845395</v>
      </c>
      <c r="AD150" s="109">
        <f t="shared" ref="AD150:AD155" si="444">I150/I138*100-100</f>
        <v>28.061621337108136</v>
      </c>
      <c r="AE150" s="109">
        <f t="shared" ref="AE150:AE155" si="445">J150/J138*100-100</f>
        <v>4.8422864268273429</v>
      </c>
      <c r="AF150" s="109">
        <f t="shared" ref="AF150:AF155" si="446">K150/K138*100-100</f>
        <v>13.086590272381656</v>
      </c>
      <c r="AG150" s="109">
        <f t="shared" ref="AG150:AG155" si="447">L150/L138*100-100</f>
        <v>5.5602110441117105</v>
      </c>
      <c r="AH150" s="109">
        <f t="shared" ref="AH150:AH155" si="448">M150/M138*100-100</f>
        <v>4.254481179024495</v>
      </c>
      <c r="AI150" s="109">
        <f t="shared" ref="AI150:AI155" si="449">N150/N138*100-100</f>
        <v>5.7854539165318641</v>
      </c>
      <c r="AJ150" s="109">
        <f t="shared" ref="AJ150:AJ155" si="450">O150/O138*100-100</f>
        <v>1.5152372164040457</v>
      </c>
      <c r="AK150" s="109">
        <f t="shared" ref="AK150:AK155" si="451">P150/P138*100-100</f>
        <v>4.484604007804748</v>
      </c>
      <c r="AL150" s="109">
        <f t="shared" ref="AL150:AL155" si="452">Q150/Q138*100-100</f>
        <v>15.761822386882045</v>
      </c>
      <c r="AM150" s="109">
        <f t="shared" ref="AM150:AM155" si="453">R150/R138*100-100</f>
        <v>7.4479377937326774</v>
      </c>
      <c r="AN150" s="109">
        <f t="shared" ref="AN150:AN155" si="454">S150/S138*100-100</f>
        <v>9.1134230733328536</v>
      </c>
      <c r="AO150" s="109">
        <f t="shared" ref="AO150:AO155" si="455">T150/T138*100-100</f>
        <v>7.0930087652995866</v>
      </c>
      <c r="AP150" s="71"/>
      <c r="AQ150" s="71"/>
      <c r="AR150" s="72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M150" s="72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</row>
    <row r="151" spans="1:84" s="74" customFormat="1" ht="21" x14ac:dyDescent="0.45">
      <c r="A151" s="108">
        <v>45597</v>
      </c>
      <c r="B151" s="109">
        <v>117.99462706754639</v>
      </c>
      <c r="C151" s="109">
        <v>65.445709449765488</v>
      </c>
      <c r="D151" s="109">
        <v>135.16954546218884</v>
      </c>
      <c r="E151" s="109">
        <v>142.19996775048364</v>
      </c>
      <c r="F151" s="109">
        <v>165.39019230428997</v>
      </c>
      <c r="G151" s="109">
        <v>153.97744291837202</v>
      </c>
      <c r="H151" s="109">
        <v>145.71145823888165</v>
      </c>
      <c r="I151" s="109">
        <v>173.27579817609279</v>
      </c>
      <c r="J151" s="109">
        <v>151.22594201466995</v>
      </c>
      <c r="K151" s="109">
        <v>215.59370224973506</v>
      </c>
      <c r="L151" s="109">
        <v>160.36180899717797</v>
      </c>
      <c r="M151" s="109">
        <v>147.07529925222573</v>
      </c>
      <c r="N151" s="109">
        <v>165.19185621763347</v>
      </c>
      <c r="O151" s="109">
        <v>135.8643535731899</v>
      </c>
      <c r="P151" s="109">
        <v>125.49573301901118</v>
      </c>
      <c r="Q151" s="109">
        <v>180.3981208221773</v>
      </c>
      <c r="R151" s="109">
        <v>144.16942694590333</v>
      </c>
      <c r="S151" s="109">
        <v>177.80976779992815</v>
      </c>
      <c r="T151" s="109">
        <v>149.66112459714418</v>
      </c>
      <c r="U151" s="71"/>
      <c r="V151" s="108">
        <v>45597</v>
      </c>
      <c r="W151" s="109">
        <f t="shared" si="437"/>
        <v>0.15485569915551878</v>
      </c>
      <c r="X151" s="109">
        <f t="shared" si="438"/>
        <v>6.1283971885087709</v>
      </c>
      <c r="Y151" s="109">
        <f t="shared" si="439"/>
        <v>5.4986665351933084E-2</v>
      </c>
      <c r="Z151" s="109">
        <f t="shared" si="440"/>
        <v>-3.668670029080161</v>
      </c>
      <c r="AA151" s="109">
        <f t="shared" si="441"/>
        <v>3.7285053475084879</v>
      </c>
      <c r="AB151" s="109">
        <f t="shared" si="442"/>
        <v>5.3009751759473716</v>
      </c>
      <c r="AC151" s="109">
        <f t="shared" si="443"/>
        <v>3.7028351807270781</v>
      </c>
      <c r="AD151" s="109">
        <f t="shared" si="444"/>
        <v>11.688268391081252</v>
      </c>
      <c r="AE151" s="109">
        <f t="shared" si="445"/>
        <v>2.8372501222136037</v>
      </c>
      <c r="AF151" s="109">
        <f t="shared" si="446"/>
        <v>10.773019539999524</v>
      </c>
      <c r="AG151" s="109">
        <f t="shared" si="447"/>
        <v>4.9760071900932559</v>
      </c>
      <c r="AH151" s="109">
        <f t="shared" si="448"/>
        <v>2.234374512890966</v>
      </c>
      <c r="AI151" s="109">
        <f t="shared" si="449"/>
        <v>2.8789531981186798</v>
      </c>
      <c r="AJ151" s="109">
        <f t="shared" si="450"/>
        <v>1.8983845836161777</v>
      </c>
      <c r="AK151" s="109">
        <f t="shared" si="451"/>
        <v>4.0888898065409478</v>
      </c>
      <c r="AL151" s="109">
        <f t="shared" si="452"/>
        <v>4.3934325860099079</v>
      </c>
      <c r="AM151" s="109">
        <f t="shared" si="453"/>
        <v>4.6475136665502532</v>
      </c>
      <c r="AN151" s="109">
        <f t="shared" si="454"/>
        <v>5.8641187955452665</v>
      </c>
      <c r="AO151" s="109">
        <f t="shared" si="455"/>
        <v>3.6591954049712001</v>
      </c>
      <c r="AP151" s="71"/>
      <c r="AQ151" s="71"/>
      <c r="AR151" s="72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M151" s="72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</row>
    <row r="152" spans="1:84" s="74" customFormat="1" ht="21" x14ac:dyDescent="0.45">
      <c r="A152" s="110">
        <v>45627</v>
      </c>
      <c r="B152" s="111">
        <v>125.98190071394517</v>
      </c>
      <c r="C152" s="111">
        <v>59.739625558227779</v>
      </c>
      <c r="D152" s="111">
        <v>147.32454352131802</v>
      </c>
      <c r="E152" s="111">
        <v>150.43185254662737</v>
      </c>
      <c r="F152" s="111">
        <v>149.63709749300054</v>
      </c>
      <c r="G152" s="111">
        <v>154.0761150234384</v>
      </c>
      <c r="H152" s="111">
        <v>155.95958736782336</v>
      </c>
      <c r="I152" s="111">
        <v>199.55684108587195</v>
      </c>
      <c r="J152" s="111">
        <v>158.13931486844942</v>
      </c>
      <c r="K152" s="111">
        <v>222.9243140833612</v>
      </c>
      <c r="L152" s="111">
        <v>161.80751596486238</v>
      </c>
      <c r="M152" s="111">
        <v>165.56955123892854</v>
      </c>
      <c r="N152" s="111">
        <v>169.13047724663738</v>
      </c>
      <c r="O152" s="111">
        <v>136.45312851031201</v>
      </c>
      <c r="P152" s="111">
        <v>123.19079535050682</v>
      </c>
      <c r="Q152" s="111">
        <v>186.02176685089555</v>
      </c>
      <c r="R152" s="111">
        <v>141.12611508618787</v>
      </c>
      <c r="S152" s="111">
        <v>179.49929828020586</v>
      </c>
      <c r="T152" s="111">
        <v>153.83206058259941</v>
      </c>
      <c r="U152" s="71"/>
      <c r="V152" s="110">
        <v>45627</v>
      </c>
      <c r="W152" s="111">
        <f t="shared" si="437"/>
        <v>0.88360191670508925</v>
      </c>
      <c r="X152" s="111">
        <f t="shared" si="438"/>
        <v>7.1782685109957072</v>
      </c>
      <c r="Y152" s="111">
        <f t="shared" si="439"/>
        <v>1.5308027281304248</v>
      </c>
      <c r="Z152" s="111">
        <f t="shared" si="440"/>
        <v>2.2821950722728133</v>
      </c>
      <c r="AA152" s="111">
        <f t="shared" si="441"/>
        <v>-3.5255574800819574</v>
      </c>
      <c r="AB152" s="111">
        <f t="shared" si="442"/>
        <v>4.2171287384857408</v>
      </c>
      <c r="AC152" s="111">
        <f t="shared" si="443"/>
        <v>2.3783064056148646</v>
      </c>
      <c r="AD152" s="111">
        <f t="shared" si="444"/>
        <v>4.970503178298884</v>
      </c>
      <c r="AE152" s="111">
        <f t="shared" si="445"/>
        <v>1.5902571097212501</v>
      </c>
      <c r="AF152" s="111">
        <f t="shared" si="446"/>
        <v>8.7841267844665794</v>
      </c>
      <c r="AG152" s="111">
        <f t="shared" si="447"/>
        <v>4.9744040702124721</v>
      </c>
      <c r="AH152" s="111">
        <f t="shared" si="448"/>
        <v>3.805728287710977</v>
      </c>
      <c r="AI152" s="111">
        <f t="shared" si="449"/>
        <v>0.92018824220735951</v>
      </c>
      <c r="AJ152" s="111">
        <f t="shared" si="450"/>
        <v>2.1550039145044053</v>
      </c>
      <c r="AK152" s="111">
        <f t="shared" si="451"/>
        <v>4.1462429632613151</v>
      </c>
      <c r="AL152" s="111">
        <f t="shared" si="452"/>
        <v>3.8205710265573032</v>
      </c>
      <c r="AM152" s="111">
        <f t="shared" si="453"/>
        <v>3.9842074839529573</v>
      </c>
      <c r="AN152" s="111">
        <f t="shared" si="454"/>
        <v>3.7041591040480881</v>
      </c>
      <c r="AO152" s="111">
        <f t="shared" si="455"/>
        <v>2.9516301366737849</v>
      </c>
      <c r="AP152" s="71"/>
      <c r="AQ152" s="71"/>
      <c r="AR152" s="72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M152" s="72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</row>
    <row r="153" spans="1:84" s="74" customFormat="1" ht="21" x14ac:dyDescent="0.45">
      <c r="A153" s="77">
        <v>45658</v>
      </c>
      <c r="B153" s="78">
        <v>130.75779580352412</v>
      </c>
      <c r="C153" s="78">
        <v>61.134137767127712</v>
      </c>
      <c r="D153" s="78">
        <v>143.37126843569831</v>
      </c>
      <c r="E153" s="78">
        <v>154.22455789244839</v>
      </c>
      <c r="F153" s="78">
        <v>155.78966364853875</v>
      </c>
      <c r="G153" s="78">
        <v>150.73957077156325</v>
      </c>
      <c r="H153" s="78">
        <v>144.559174615188</v>
      </c>
      <c r="I153" s="78">
        <v>159.32971206772135</v>
      </c>
      <c r="J153" s="78">
        <v>155.02340500799585</v>
      </c>
      <c r="K153" s="78">
        <v>235.13959526591796</v>
      </c>
      <c r="L153" s="78">
        <v>160.62924641861602</v>
      </c>
      <c r="M153" s="78">
        <v>145.29694972250931</v>
      </c>
      <c r="N153" s="78">
        <v>155.28314558697565</v>
      </c>
      <c r="O153" s="78">
        <v>135.84494779266242</v>
      </c>
      <c r="P153" s="78">
        <v>116.65471100005853</v>
      </c>
      <c r="Q153" s="78">
        <v>183.82918173706091</v>
      </c>
      <c r="R153" s="78">
        <v>133.72584716435696</v>
      </c>
      <c r="S153" s="78">
        <v>173.99004707976758</v>
      </c>
      <c r="T153" s="78">
        <v>150.29306639820064</v>
      </c>
      <c r="U153" s="71"/>
      <c r="V153" s="77">
        <v>45658</v>
      </c>
      <c r="W153" s="78">
        <f t="shared" si="437"/>
        <v>-1.1032561581628073</v>
      </c>
      <c r="X153" s="78">
        <f t="shared" si="438"/>
        <v>2.2865331743413151</v>
      </c>
      <c r="Y153" s="78">
        <f t="shared" si="439"/>
        <v>2.2513473166022777</v>
      </c>
      <c r="Z153" s="78">
        <f t="shared" si="440"/>
        <v>8.5497542351366036</v>
      </c>
      <c r="AA153" s="78">
        <f t="shared" si="441"/>
        <v>-6.9981240563691927E-2</v>
      </c>
      <c r="AB153" s="78">
        <f t="shared" si="442"/>
        <v>3.9843299966362906</v>
      </c>
      <c r="AC153" s="78">
        <f t="shared" si="443"/>
        <v>3.5962395597561425</v>
      </c>
      <c r="AD153" s="78">
        <f t="shared" si="444"/>
        <v>5.07682001204914</v>
      </c>
      <c r="AE153" s="78">
        <f t="shared" si="445"/>
        <v>6.6392303652717857</v>
      </c>
      <c r="AF153" s="78">
        <f t="shared" si="446"/>
        <v>11.480898408214159</v>
      </c>
      <c r="AG153" s="78">
        <f t="shared" si="447"/>
        <v>4.6328831477054422</v>
      </c>
      <c r="AH153" s="78">
        <f t="shared" si="448"/>
        <v>5.2880822257022118</v>
      </c>
      <c r="AI153" s="78">
        <f t="shared" si="449"/>
        <v>5.5864687435717855</v>
      </c>
      <c r="AJ153" s="78">
        <f t="shared" si="450"/>
        <v>2.5812612974094975</v>
      </c>
      <c r="AK153" s="78">
        <f t="shared" si="451"/>
        <v>5.3233983964473595</v>
      </c>
      <c r="AL153" s="78">
        <f t="shared" si="452"/>
        <v>6.4943463919879605</v>
      </c>
      <c r="AM153" s="78">
        <f t="shared" si="453"/>
        <v>3.9565713296839391</v>
      </c>
      <c r="AN153" s="78">
        <f t="shared" si="454"/>
        <v>3.9065100062999392</v>
      </c>
      <c r="AO153" s="78">
        <f t="shared" si="455"/>
        <v>3.7311384285908673</v>
      </c>
      <c r="AP153" s="71"/>
      <c r="AQ153" s="71"/>
      <c r="AR153" s="72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M153" s="72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</row>
    <row r="154" spans="1:84" s="74" customFormat="1" ht="21" x14ac:dyDescent="0.45">
      <c r="A154" s="69">
        <v>45689</v>
      </c>
      <c r="B154" s="70">
        <v>137.92501476908055</v>
      </c>
      <c r="C154" s="70">
        <v>57.595947861933354</v>
      </c>
      <c r="D154" s="70">
        <v>141.62858739357071</v>
      </c>
      <c r="E154" s="70">
        <v>143.48657551481443</v>
      </c>
      <c r="F154" s="70">
        <v>163.45166452983088</v>
      </c>
      <c r="G154" s="70">
        <v>148.28744419060047</v>
      </c>
      <c r="H154" s="70">
        <v>142.97585198390647</v>
      </c>
      <c r="I154" s="70">
        <v>151.38628769703269</v>
      </c>
      <c r="J154" s="70">
        <v>138.29323066020785</v>
      </c>
      <c r="K154" s="70">
        <v>211.82213040426939</v>
      </c>
      <c r="L154" s="70">
        <v>159.67649450983589</v>
      </c>
      <c r="M154" s="70">
        <v>145.55555802586937</v>
      </c>
      <c r="N154" s="70">
        <v>163.17777681197333</v>
      </c>
      <c r="O154" s="70">
        <v>138.10866075506158</v>
      </c>
      <c r="P154" s="70">
        <v>130.68523731164035</v>
      </c>
      <c r="Q154" s="70">
        <v>180.31722074903263</v>
      </c>
      <c r="R154" s="70">
        <v>126.67315334427376</v>
      </c>
      <c r="S154" s="70">
        <v>166.89457350664696</v>
      </c>
      <c r="T154" s="70">
        <v>149.16909715516437</v>
      </c>
      <c r="U154" s="71"/>
      <c r="V154" s="69">
        <v>45689</v>
      </c>
      <c r="W154" s="70">
        <f t="shared" si="437"/>
        <v>-1.2029510263762688</v>
      </c>
      <c r="X154" s="70">
        <f t="shared" si="438"/>
        <v>9.0156633157653374</v>
      </c>
      <c r="Y154" s="70">
        <f t="shared" si="439"/>
        <v>1.8267694810359956</v>
      </c>
      <c r="Z154" s="70">
        <f t="shared" si="440"/>
        <v>3.1444611954780441</v>
      </c>
      <c r="AA154" s="70">
        <f t="shared" si="441"/>
        <v>8.7652120867750369</v>
      </c>
      <c r="AB154" s="70">
        <f t="shared" si="442"/>
        <v>4.1142965438135946</v>
      </c>
      <c r="AC154" s="70">
        <f t="shared" si="443"/>
        <v>3.0487620060660134</v>
      </c>
      <c r="AD154" s="70">
        <f t="shared" si="444"/>
        <v>2.9142047288886204</v>
      </c>
      <c r="AE154" s="70">
        <f t="shared" si="445"/>
        <v>2.2940154838572084</v>
      </c>
      <c r="AF154" s="70">
        <f t="shared" si="446"/>
        <v>5.7843224043178765</v>
      </c>
      <c r="AG154" s="70">
        <f t="shared" si="447"/>
        <v>4.3958837988677288</v>
      </c>
      <c r="AH154" s="70">
        <f t="shared" si="448"/>
        <v>4.9023164549266198</v>
      </c>
      <c r="AI154" s="70">
        <f t="shared" si="449"/>
        <v>5.0083070147255029</v>
      </c>
      <c r="AJ154" s="70">
        <f t="shared" si="450"/>
        <v>3.1674199387925057</v>
      </c>
      <c r="AK154" s="70">
        <f t="shared" si="451"/>
        <v>4.3649650942277702</v>
      </c>
      <c r="AL154" s="70">
        <f t="shared" si="452"/>
        <v>1.85460947001188</v>
      </c>
      <c r="AM154" s="70">
        <f t="shared" si="453"/>
        <v>4.1594453677380869</v>
      </c>
      <c r="AN154" s="70">
        <f t="shared" si="454"/>
        <v>3.5341476667572209</v>
      </c>
      <c r="AO154" s="70">
        <f t="shared" si="455"/>
        <v>3.4007086089826259</v>
      </c>
      <c r="AP154" s="71"/>
      <c r="AQ154" s="71"/>
      <c r="AR154" s="72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M154" s="72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</row>
    <row r="155" spans="1:84" s="74" customFormat="1" ht="21" x14ac:dyDescent="0.45">
      <c r="A155" s="69">
        <v>45717</v>
      </c>
      <c r="B155" s="70">
        <v>143.1036868720324</v>
      </c>
      <c r="C155" s="70">
        <v>61.165798311338961</v>
      </c>
      <c r="D155" s="70">
        <v>151.28624204824783</v>
      </c>
      <c r="E155" s="70">
        <v>157.48206440401225</v>
      </c>
      <c r="F155" s="70">
        <v>166.86386046987312</v>
      </c>
      <c r="G155" s="70">
        <v>148.11014495715645</v>
      </c>
      <c r="H155" s="70">
        <v>144.37976024818437</v>
      </c>
      <c r="I155" s="70">
        <v>171.46084016560076</v>
      </c>
      <c r="J155" s="70">
        <v>153.03345873471204</v>
      </c>
      <c r="K155" s="70">
        <v>217.90628571721558</v>
      </c>
      <c r="L155" s="70">
        <v>159.80537848440824</v>
      </c>
      <c r="M155" s="70">
        <v>150.00343114969647</v>
      </c>
      <c r="N155" s="70">
        <v>151.09609055639211</v>
      </c>
      <c r="O155" s="70">
        <v>138.81750358065551</v>
      </c>
      <c r="P155" s="70">
        <v>148.47816822681565</v>
      </c>
      <c r="Q155" s="70">
        <v>178.97181171202286</v>
      </c>
      <c r="R155" s="70">
        <v>133.04677041384284</v>
      </c>
      <c r="S155" s="70">
        <v>166.12327821056613</v>
      </c>
      <c r="T155" s="70">
        <v>153.70304763860568</v>
      </c>
      <c r="U155" s="71"/>
      <c r="V155" s="69">
        <v>45717</v>
      </c>
      <c r="W155" s="70">
        <f t="shared" si="437"/>
        <v>-0.28510812822258913</v>
      </c>
      <c r="X155" s="70">
        <f t="shared" si="438"/>
        <v>10.694913076854746</v>
      </c>
      <c r="Y155" s="70">
        <f t="shared" si="439"/>
        <v>3.7673306434107445</v>
      </c>
      <c r="Z155" s="70">
        <f t="shared" si="440"/>
        <v>9.622082087818157</v>
      </c>
      <c r="AA155" s="70">
        <f t="shared" si="441"/>
        <v>9.6116220067698777</v>
      </c>
      <c r="AB155" s="70">
        <f t="shared" si="442"/>
        <v>4.2643348996121517</v>
      </c>
      <c r="AC155" s="70">
        <f t="shared" si="443"/>
        <v>3.8452763675887951</v>
      </c>
      <c r="AD155" s="70">
        <f t="shared" si="444"/>
        <v>1.7875976892220109</v>
      </c>
      <c r="AE155" s="70">
        <f t="shared" si="445"/>
        <v>7.5449593418857432</v>
      </c>
      <c r="AF155" s="70">
        <f t="shared" si="446"/>
        <v>4.9723220742031913</v>
      </c>
      <c r="AG155" s="70">
        <f t="shared" si="447"/>
        <v>4.4143486686355971</v>
      </c>
      <c r="AH155" s="70">
        <f t="shared" si="448"/>
        <v>7.3161236136561172</v>
      </c>
      <c r="AI155" s="70">
        <f t="shared" si="449"/>
        <v>3.4782065342766373</v>
      </c>
      <c r="AJ155" s="70">
        <f t="shared" si="450"/>
        <v>3.1252211619663797</v>
      </c>
      <c r="AK155" s="70">
        <f t="shared" si="451"/>
        <v>3.2814489057460605</v>
      </c>
      <c r="AL155" s="70">
        <f t="shared" si="452"/>
        <v>6.6076346483137485</v>
      </c>
      <c r="AM155" s="70">
        <f t="shared" si="453"/>
        <v>4.3657321087799517</v>
      </c>
      <c r="AN155" s="70">
        <f t="shared" si="454"/>
        <v>4.1478568135107565</v>
      </c>
      <c r="AO155" s="70">
        <f t="shared" si="455"/>
        <v>4.2148157299702262</v>
      </c>
      <c r="AP155" s="71"/>
      <c r="AQ155" s="71"/>
      <c r="AR155" s="72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M155" s="72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</row>
    <row r="156" spans="1:84" s="74" customFormat="1" ht="21" x14ac:dyDescent="0.45">
      <c r="A156" s="69">
        <v>45748</v>
      </c>
      <c r="B156" s="70">
        <v>131.00457634278658</v>
      </c>
      <c r="C156" s="70">
        <v>66.920974009324979</v>
      </c>
      <c r="D156" s="70">
        <v>148.77328578449516</v>
      </c>
      <c r="E156" s="70">
        <v>144.76720898520261</v>
      </c>
      <c r="F156" s="70">
        <v>154.31112919322521</v>
      </c>
      <c r="G156" s="70">
        <v>152.80879311291662</v>
      </c>
      <c r="H156" s="70">
        <v>130.48048960837329</v>
      </c>
      <c r="I156" s="70">
        <v>180.98570369336591</v>
      </c>
      <c r="J156" s="70">
        <v>150.43117333759267</v>
      </c>
      <c r="K156" s="70">
        <v>230.16632889501864</v>
      </c>
      <c r="L156" s="70">
        <v>160.70918348264632</v>
      </c>
      <c r="M156" s="70">
        <v>154.46698622126479</v>
      </c>
      <c r="N156" s="70">
        <v>154.95014878093417</v>
      </c>
      <c r="O156" s="70">
        <v>139.95514881595645</v>
      </c>
      <c r="P156" s="70">
        <v>128.27917931585048</v>
      </c>
      <c r="Q156" s="70">
        <v>178.49527031747618</v>
      </c>
      <c r="R156" s="70">
        <v>130.46462975918109</v>
      </c>
      <c r="S156" s="70">
        <v>171.87406584585406</v>
      </c>
      <c r="T156" s="70">
        <v>151.75484085957348</v>
      </c>
      <c r="U156" s="71"/>
      <c r="V156" s="69">
        <v>45748</v>
      </c>
      <c r="W156" s="70">
        <f t="shared" ref="W156:W158" si="456">B156/B144*100-100</f>
        <v>1.0574148788358997</v>
      </c>
      <c r="X156" s="70">
        <f t="shared" ref="X156:X158" si="457">C156/C144*100-100</f>
        <v>16.27341504781424</v>
      </c>
      <c r="Y156" s="70">
        <f t="shared" ref="Y156:Y158" si="458">D156/D144*100-100</f>
        <v>0.79735295678051443</v>
      </c>
      <c r="Z156" s="70">
        <f t="shared" ref="Z156:Z158" si="459">E156/E144*100-100</f>
        <v>4.1221752035717856</v>
      </c>
      <c r="AA156" s="70">
        <f t="shared" ref="AA156:AA158" si="460">F156/F144*100-100</f>
        <v>11.536418214692688</v>
      </c>
      <c r="AB156" s="70">
        <f t="shared" ref="AB156:AB158" si="461">G156/G144*100-100</f>
        <v>3.7898324248612454</v>
      </c>
      <c r="AC156" s="70">
        <f t="shared" ref="AC156:AC158" si="462">H156/H144*100-100</f>
        <v>2.8238358062535838</v>
      </c>
      <c r="AD156" s="70">
        <f t="shared" ref="AD156:AD158" si="463">I156/I144*100-100</f>
        <v>11.946589399626092</v>
      </c>
      <c r="AE156" s="70">
        <f t="shared" ref="AE156:AE158" si="464">J156/J144*100-100</f>
        <v>2.5083982724468399</v>
      </c>
      <c r="AF156" s="70">
        <f t="shared" ref="AF156:AF158" si="465">K156/K144*100-100</f>
        <v>9.3991341193570861</v>
      </c>
      <c r="AG156" s="70">
        <f t="shared" ref="AG156:AG158" si="466">L156/L144*100-100</f>
        <v>4.3472602856129896</v>
      </c>
      <c r="AH156" s="70">
        <f t="shared" ref="AH156:AH158" si="467">M156/M144*100-100</f>
        <v>5.8925533844391538</v>
      </c>
      <c r="AI156" s="70">
        <f t="shared" ref="AI156:AI158" si="468">N156/N144*100-100</f>
        <v>3.8357699123790212</v>
      </c>
      <c r="AJ156" s="70">
        <f t="shared" ref="AJ156:AJ158" si="469">O156/O144*100-100</f>
        <v>2.9362730121995924</v>
      </c>
      <c r="AK156" s="70">
        <f t="shared" ref="AK156:AK158" si="470">P156/P144*100-100</f>
        <v>2.8023097009079407</v>
      </c>
      <c r="AL156" s="70">
        <f t="shared" ref="AL156:AL158" si="471">Q156/Q144*100-100</f>
        <v>-0.87444995344756649</v>
      </c>
      <c r="AM156" s="70">
        <f t="shared" ref="AM156:AM158" si="472">R156/R144*100-100</f>
        <v>4.83251300983612</v>
      </c>
      <c r="AN156" s="70">
        <f t="shared" ref="AN156:AN158" si="473">S156/S144*100-100</f>
        <v>4.3032082689767606</v>
      </c>
      <c r="AO156" s="70">
        <f t="shared" ref="AO156:AO158" si="474">T156/T144*100-100</f>
        <v>3.9150917917078374</v>
      </c>
      <c r="AP156" s="71"/>
      <c r="AQ156" s="71"/>
      <c r="AR156" s="72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M156" s="72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</row>
    <row r="157" spans="1:84" s="74" customFormat="1" ht="21" x14ac:dyDescent="0.45">
      <c r="A157" s="69">
        <v>45778</v>
      </c>
      <c r="B157" s="70">
        <v>122.56722365312402</v>
      </c>
      <c r="C157" s="70">
        <v>62.82767497101068</v>
      </c>
      <c r="D157" s="70">
        <v>153.14462702447747</v>
      </c>
      <c r="E157" s="70">
        <v>147.67189179721782</v>
      </c>
      <c r="F157" s="70">
        <v>172.41235868557422</v>
      </c>
      <c r="G157" s="70">
        <v>153.51525760409106</v>
      </c>
      <c r="H157" s="70">
        <v>132.81343176109755</v>
      </c>
      <c r="I157" s="70">
        <v>190.21904268885365</v>
      </c>
      <c r="J157" s="70">
        <v>151.86012481441085</v>
      </c>
      <c r="K157" s="70">
        <v>231.23701496546562</v>
      </c>
      <c r="L157" s="70">
        <v>163.06859178266225</v>
      </c>
      <c r="M157" s="70">
        <v>154.79858399871443</v>
      </c>
      <c r="N157" s="70">
        <v>164.40870530100165</v>
      </c>
      <c r="O157" s="70">
        <v>140.24091714351272</v>
      </c>
      <c r="P157" s="70">
        <v>119.15919685369533</v>
      </c>
      <c r="Q157" s="70">
        <v>188.74957712638934</v>
      </c>
      <c r="R157" s="70">
        <v>136.14815091828029</v>
      </c>
      <c r="S157" s="70">
        <v>177.10192181866776</v>
      </c>
      <c r="T157" s="70">
        <v>153.70987900138473</v>
      </c>
      <c r="U157" s="71"/>
      <c r="V157" s="69">
        <v>45778</v>
      </c>
      <c r="W157" s="70">
        <f t="shared" si="456"/>
        <v>1.3193855020523273</v>
      </c>
      <c r="X157" s="70">
        <f t="shared" si="457"/>
        <v>1.1547542947041904</v>
      </c>
      <c r="Y157" s="70">
        <f t="shared" si="458"/>
        <v>2.5096837703209047</v>
      </c>
      <c r="Z157" s="70">
        <f t="shared" si="459"/>
        <v>7.2810475853557932</v>
      </c>
      <c r="AA157" s="70">
        <f t="shared" si="460"/>
        <v>10.815167834295863</v>
      </c>
      <c r="AB157" s="70">
        <f t="shared" si="461"/>
        <v>3.4264338687102196</v>
      </c>
      <c r="AC157" s="70">
        <f t="shared" si="462"/>
        <v>6.594460717588106</v>
      </c>
      <c r="AD157" s="70">
        <f t="shared" si="463"/>
        <v>9.2238666746200977</v>
      </c>
      <c r="AE157" s="70">
        <f t="shared" si="464"/>
        <v>2.0776316205001848</v>
      </c>
      <c r="AF157" s="70">
        <f t="shared" si="465"/>
        <v>7.562999511186888</v>
      </c>
      <c r="AG157" s="70">
        <f t="shared" si="466"/>
        <v>4.5970513008396665</v>
      </c>
      <c r="AH157" s="70">
        <f t="shared" si="467"/>
        <v>5.9277221655516854</v>
      </c>
      <c r="AI157" s="70">
        <f t="shared" si="468"/>
        <v>6.2441295249282263</v>
      </c>
      <c r="AJ157" s="70">
        <f t="shared" si="469"/>
        <v>3.0073909754027852</v>
      </c>
      <c r="AK157" s="70">
        <f t="shared" si="470"/>
        <v>2.2873335109964614</v>
      </c>
      <c r="AL157" s="70">
        <f t="shared" si="471"/>
        <v>0.65948921779022385</v>
      </c>
      <c r="AM157" s="70">
        <f t="shared" si="472"/>
        <v>4.4403414920171969</v>
      </c>
      <c r="AN157" s="70">
        <f t="shared" si="473"/>
        <v>3.5960012403937043</v>
      </c>
      <c r="AO157" s="70">
        <f t="shared" si="474"/>
        <v>4.1235528483386474</v>
      </c>
      <c r="AP157" s="71"/>
      <c r="AQ157" s="71"/>
      <c r="AR157" s="72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M157" s="72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</row>
    <row r="158" spans="1:84" s="74" customFormat="1" ht="21" x14ac:dyDescent="0.45">
      <c r="A158" s="69">
        <v>45809</v>
      </c>
      <c r="B158" s="70">
        <v>117.28823576521246</v>
      </c>
      <c r="C158" s="70">
        <v>63.192679638332137</v>
      </c>
      <c r="D158" s="70">
        <v>142.737625497538</v>
      </c>
      <c r="E158" s="70">
        <v>140.20744816401788</v>
      </c>
      <c r="F158" s="70">
        <v>164.9459634143343</v>
      </c>
      <c r="G158" s="70">
        <v>152.30491982778457</v>
      </c>
      <c r="H158" s="70">
        <v>129.70330833047854</v>
      </c>
      <c r="I158" s="70">
        <v>157.07399680218251</v>
      </c>
      <c r="J158" s="70">
        <v>150.00315804368981</v>
      </c>
      <c r="K158" s="70">
        <v>239.99372234367053</v>
      </c>
      <c r="L158" s="70">
        <v>162.42381879008309</v>
      </c>
      <c r="M158" s="70">
        <v>148.17535226820874</v>
      </c>
      <c r="N158" s="70">
        <v>145.58841448276576</v>
      </c>
      <c r="O158" s="70">
        <v>140.66691738397213</v>
      </c>
      <c r="P158" s="70">
        <v>119.0450929505742</v>
      </c>
      <c r="Q158" s="70">
        <v>189.49539554967751</v>
      </c>
      <c r="R158" s="70">
        <v>131.13674116774945</v>
      </c>
      <c r="S158" s="70">
        <v>177.85087752685268</v>
      </c>
      <c r="T158" s="70">
        <v>149.07692845441954</v>
      </c>
      <c r="U158" s="71"/>
      <c r="V158" s="69">
        <v>45809</v>
      </c>
      <c r="W158" s="70">
        <f t="shared" si="456"/>
        <v>0.59221923826014233</v>
      </c>
      <c r="X158" s="70">
        <f t="shared" si="457"/>
        <v>6.2291855013840092</v>
      </c>
      <c r="Y158" s="70">
        <f t="shared" si="458"/>
        <v>1.9969453660910688</v>
      </c>
      <c r="Z158" s="70">
        <f t="shared" si="459"/>
        <v>7.0796625754476565</v>
      </c>
      <c r="AA158" s="70">
        <f t="shared" si="460"/>
        <v>8.7048965445910511</v>
      </c>
      <c r="AB158" s="70">
        <f t="shared" si="461"/>
        <v>3.7444320387845806</v>
      </c>
      <c r="AC158" s="70">
        <f t="shared" si="462"/>
        <v>5.8089891811252841</v>
      </c>
      <c r="AD158" s="70">
        <f t="shared" si="463"/>
        <v>6.2487539134735073</v>
      </c>
      <c r="AE158" s="70">
        <f t="shared" si="464"/>
        <v>4.3668051612281857</v>
      </c>
      <c r="AF158" s="70">
        <f t="shared" si="465"/>
        <v>8.978472601360437</v>
      </c>
      <c r="AG158" s="70">
        <f t="shared" si="466"/>
        <v>4.5192381684762637</v>
      </c>
      <c r="AH158" s="70">
        <f t="shared" si="467"/>
        <v>5.4109004222323733</v>
      </c>
      <c r="AI158" s="70">
        <f t="shared" si="468"/>
        <v>4.248222471124393</v>
      </c>
      <c r="AJ158" s="70">
        <f t="shared" si="469"/>
        <v>3.3150952163981913</v>
      </c>
      <c r="AK158" s="70">
        <f t="shared" si="470"/>
        <v>2.2952189026032528</v>
      </c>
      <c r="AL158" s="70">
        <f t="shared" si="471"/>
        <v>1.7711758010808438</v>
      </c>
      <c r="AM158" s="70">
        <f t="shared" si="472"/>
        <v>4.0549004041218666</v>
      </c>
      <c r="AN158" s="70">
        <f t="shared" si="473"/>
        <v>3.8231408834231075</v>
      </c>
      <c r="AO158" s="70">
        <f t="shared" si="474"/>
        <v>3.9227173908834629</v>
      </c>
      <c r="AP158" s="71"/>
      <c r="AQ158" s="71"/>
      <c r="AR158" s="72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M158" s="72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</row>
    <row r="159" spans="1:84" s="35" customFormat="1" ht="21" x14ac:dyDescent="0.45">
      <c r="A159" s="69">
        <v>45839</v>
      </c>
      <c r="B159" s="70">
        <v>119.26223022435694</v>
      </c>
      <c r="C159" s="70">
        <v>62.686251678878058</v>
      </c>
      <c r="D159" s="70">
        <v>145.52217166827302</v>
      </c>
      <c r="E159" s="70">
        <v>139.3767444456771</v>
      </c>
      <c r="F159" s="70">
        <v>181.02161454253164</v>
      </c>
      <c r="G159" s="70">
        <v>154.11321205845601</v>
      </c>
      <c r="H159" s="70">
        <v>137.33529396615114</v>
      </c>
      <c r="I159" s="70">
        <v>169.77036648831978</v>
      </c>
      <c r="J159" s="70">
        <v>155.88728544391827</v>
      </c>
      <c r="K159" s="70">
        <v>242.79384891683449</v>
      </c>
      <c r="L159" s="70">
        <v>163.85221800258512</v>
      </c>
      <c r="M159" s="70">
        <v>155.36542438810747</v>
      </c>
      <c r="N159" s="70">
        <v>163.02667010335773</v>
      </c>
      <c r="O159" s="70">
        <v>141.2955869920809</v>
      </c>
      <c r="P159" s="70">
        <v>130.08139441836602</v>
      </c>
      <c r="Q159" s="70">
        <v>193.47912680302798</v>
      </c>
      <c r="R159" s="70">
        <v>130.80522727233128</v>
      </c>
      <c r="S159" s="70">
        <v>177.9914720712072</v>
      </c>
      <c r="T159" s="70">
        <v>153.19925213170325</v>
      </c>
      <c r="U159" s="10"/>
      <c r="V159" s="69">
        <v>45839</v>
      </c>
      <c r="W159" s="70">
        <f t="shared" ref="W159:W161" si="475">B159/B147*100-100</f>
        <v>1.4710208258674697</v>
      </c>
      <c r="X159" s="70">
        <f t="shared" ref="X159:X161" si="476">C159/C147*100-100</f>
        <v>0.53112702876330786</v>
      </c>
      <c r="Y159" s="70">
        <f t="shared" ref="Y159:Y161" si="477">D159/D147*100-100</f>
        <v>3.0455807738676697</v>
      </c>
      <c r="Z159" s="70">
        <f t="shared" ref="Z159:Z161" si="478">E159/E147*100-100</f>
        <v>-1.1591650643205611</v>
      </c>
      <c r="AA159" s="70">
        <f t="shared" ref="AA159:AA161" si="479">F159/F147*100-100</f>
        <v>10.927633018411356</v>
      </c>
      <c r="AB159" s="70">
        <f t="shared" ref="AB159:AB161" si="480">G159/G147*100-100</f>
        <v>4.4948996331963826</v>
      </c>
      <c r="AC159" s="70">
        <f t="shared" ref="AC159:AC161" si="481">H159/H147*100-100</f>
        <v>5.737322894414504</v>
      </c>
      <c r="AD159" s="70">
        <f t="shared" ref="AD159:AD161" si="482">I159/I147*100-100</f>
        <v>7.3656084392651451</v>
      </c>
      <c r="AE159" s="70">
        <f t="shared" ref="AE159:AE161" si="483">J159/J147*100-100</f>
        <v>4.3399527430064495</v>
      </c>
      <c r="AF159" s="70">
        <f t="shared" ref="AF159:AF161" si="484">K159/K147*100-100</f>
        <v>10.543246059656639</v>
      </c>
      <c r="AG159" s="70">
        <f t="shared" ref="AG159:AG161" si="485">L159/L147*100-100</f>
        <v>4.4034151169064017</v>
      </c>
      <c r="AH159" s="70">
        <f t="shared" ref="AH159:AH161" si="486">M159/M147*100-100</f>
        <v>6.5481360115062586</v>
      </c>
      <c r="AI159" s="70">
        <f t="shared" ref="AI159:AI161" si="487">N159/N147*100-100</f>
        <v>6.3485904734764063</v>
      </c>
      <c r="AJ159" s="70">
        <f t="shared" ref="AJ159:AJ161" si="488">O159/O147*100-100</f>
        <v>3.4173616564094971</v>
      </c>
      <c r="AK159" s="70">
        <f t="shared" ref="AK159:AK161" si="489">P159/P147*100-100</f>
        <v>2.3445245232998531</v>
      </c>
      <c r="AL159" s="70">
        <f t="shared" ref="AL159:AL161" si="490">Q159/Q147*100-100</f>
        <v>1.852025680976837</v>
      </c>
      <c r="AM159" s="70">
        <f t="shared" ref="AM159:AM161" si="491">R159/R147*100-100</f>
        <v>3.6514269600344846</v>
      </c>
      <c r="AN159" s="70">
        <f t="shared" ref="AN159:AN161" si="492">S159/S147*100-100</f>
        <v>5.2033547436555807</v>
      </c>
      <c r="AO159" s="70">
        <f t="shared" ref="AO159:AO161" si="493">T159/T147*100-100</f>
        <v>4.508681367442918</v>
      </c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x14ac:dyDescent="0.45">
      <c r="A160" s="69">
        <v>45870</v>
      </c>
      <c r="B160" s="70">
        <v>123.31255502663517</v>
      </c>
      <c r="C160" s="70">
        <v>58.201636472469225</v>
      </c>
      <c r="D160" s="70">
        <v>137.59374652904557</v>
      </c>
      <c r="E160" s="70">
        <v>136.0142010888998</v>
      </c>
      <c r="F160" s="70">
        <v>180.96605412702377</v>
      </c>
      <c r="G160" s="70">
        <v>156.39316227048155</v>
      </c>
      <c r="H160" s="70">
        <v>141.2039333799589</v>
      </c>
      <c r="I160" s="70">
        <v>170.48159317671406</v>
      </c>
      <c r="J160" s="70">
        <v>147.37649464877691</v>
      </c>
      <c r="K160" s="70">
        <v>234.80604396347979</v>
      </c>
      <c r="L160" s="70">
        <v>163.97857324894366</v>
      </c>
      <c r="M160" s="70">
        <v>154.61144222657379</v>
      </c>
      <c r="N160" s="70">
        <v>157.19828822917239</v>
      </c>
      <c r="O160" s="70">
        <v>141.62926206729685</v>
      </c>
      <c r="P160" s="70">
        <v>130.46258996525424</v>
      </c>
      <c r="Q160" s="70">
        <v>196.50327972580237</v>
      </c>
      <c r="R160" s="70">
        <v>131.51537840384228</v>
      </c>
      <c r="S160" s="70">
        <v>180.57790991776363</v>
      </c>
      <c r="T160" s="70">
        <v>152.64210815878903</v>
      </c>
      <c r="U160" s="10"/>
      <c r="V160" s="69">
        <v>45870</v>
      </c>
      <c r="W160" s="70">
        <f t="shared" si="475"/>
        <v>2.2316266361239059</v>
      </c>
      <c r="X160" s="70">
        <f t="shared" si="476"/>
        <v>-9.4001219851847111</v>
      </c>
      <c r="Y160" s="70">
        <f t="shared" si="477"/>
        <v>1.5212986137332933</v>
      </c>
      <c r="Z160" s="70">
        <f t="shared" si="478"/>
        <v>-4.0334218580295129</v>
      </c>
      <c r="AA160" s="70">
        <f t="shared" si="479"/>
        <v>8.809857076409159</v>
      </c>
      <c r="AB160" s="70">
        <f t="shared" si="480"/>
        <v>5.2418870825709689</v>
      </c>
      <c r="AC160" s="70">
        <f t="shared" si="481"/>
        <v>5.2749284893214679</v>
      </c>
      <c r="AD160" s="70">
        <f t="shared" si="482"/>
        <v>5.4865708483607705</v>
      </c>
      <c r="AE160" s="70">
        <f t="shared" si="483"/>
        <v>2.9395637256668437</v>
      </c>
      <c r="AF160" s="70">
        <f t="shared" si="484"/>
        <v>7.9468785573341165</v>
      </c>
      <c r="AG160" s="70">
        <f t="shared" si="485"/>
        <v>4.0999966964209875</v>
      </c>
      <c r="AH160" s="70">
        <f t="shared" si="486"/>
        <v>6.9521687035758646</v>
      </c>
      <c r="AI160" s="70">
        <f t="shared" si="487"/>
        <v>2.9637653955466163</v>
      </c>
      <c r="AJ160" s="70">
        <f t="shared" si="488"/>
        <v>3.7534345021831967</v>
      </c>
      <c r="AK160" s="70">
        <f t="shared" si="489"/>
        <v>2.1736958042938994</v>
      </c>
      <c r="AL160" s="70">
        <f t="shared" si="490"/>
        <v>2.0032754354290176</v>
      </c>
      <c r="AM160" s="70">
        <f t="shared" si="491"/>
        <v>4.0500413636857786</v>
      </c>
      <c r="AN160" s="70">
        <f t="shared" si="492"/>
        <v>5.8248767604117688</v>
      </c>
      <c r="AO160" s="70">
        <f t="shared" si="493"/>
        <v>4.0622305705171158</v>
      </c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x14ac:dyDescent="0.45">
      <c r="A161" s="69">
        <v>45901</v>
      </c>
      <c r="B161" s="70">
        <v>119.89528452694475</v>
      </c>
      <c r="C161" s="70">
        <v>60.185336286256785</v>
      </c>
      <c r="D161" s="70">
        <v>134.9897152975654</v>
      </c>
      <c r="E161" s="70">
        <v>140.04524307260672</v>
      </c>
      <c r="F161" s="70">
        <v>171.00759151185954</v>
      </c>
      <c r="G161" s="70">
        <v>158.10022173871391</v>
      </c>
      <c r="H161" s="70">
        <v>146.866725348133</v>
      </c>
      <c r="I161" s="70">
        <v>166.76798185469727</v>
      </c>
      <c r="J161" s="70">
        <v>154.22061798116229</v>
      </c>
      <c r="K161" s="70">
        <v>233.78583244076484</v>
      </c>
      <c r="L161" s="70">
        <v>164.35089142746605</v>
      </c>
      <c r="M161" s="70">
        <v>149.02007804826519</v>
      </c>
      <c r="N161" s="70">
        <v>151.80050046887263</v>
      </c>
      <c r="O161" s="70">
        <v>141.67317424845089</v>
      </c>
      <c r="P161" s="70">
        <v>121.6615303038254</v>
      </c>
      <c r="Q161" s="70">
        <v>194.91923043090384</v>
      </c>
      <c r="R161" s="70">
        <v>134.75771208124831</v>
      </c>
      <c r="S161" s="70">
        <v>183.33545307978903</v>
      </c>
      <c r="T161" s="70">
        <v>151.65052507860511</v>
      </c>
      <c r="U161" s="10"/>
      <c r="V161" s="69">
        <v>45901</v>
      </c>
      <c r="W161" s="70">
        <f t="shared" si="475"/>
        <v>2.2787744588679999</v>
      </c>
      <c r="X161" s="70">
        <f t="shared" si="476"/>
        <v>1.2901082091681531</v>
      </c>
      <c r="Y161" s="70">
        <f t="shared" si="477"/>
        <v>3.2307416268102997</v>
      </c>
      <c r="Z161" s="70">
        <f t="shared" si="478"/>
        <v>1.9793599154361914</v>
      </c>
      <c r="AA161" s="70">
        <f t="shared" si="479"/>
        <v>8.8735821493859817</v>
      </c>
      <c r="AB161" s="70">
        <f t="shared" si="480"/>
        <v>5.678590493676694</v>
      </c>
      <c r="AC161" s="70">
        <f t="shared" si="481"/>
        <v>7.5578990831155295</v>
      </c>
      <c r="AD161" s="70">
        <f t="shared" si="482"/>
        <v>6.6307224154691085</v>
      </c>
      <c r="AE161" s="70">
        <f t="shared" si="483"/>
        <v>5.6587516915052447</v>
      </c>
      <c r="AF161" s="70">
        <f t="shared" si="484"/>
        <v>9.4144891705155658</v>
      </c>
      <c r="AG161" s="70">
        <f t="shared" si="485"/>
        <v>4.3278112359719501</v>
      </c>
      <c r="AH161" s="70">
        <f t="shared" si="486"/>
        <v>8.2141089840452253</v>
      </c>
      <c r="AI161" s="70">
        <f t="shared" si="487"/>
        <v>6.1523201875015161</v>
      </c>
      <c r="AJ161" s="70">
        <f t="shared" si="488"/>
        <v>3.702819730069919</v>
      </c>
      <c r="AK161" s="70">
        <f t="shared" si="489"/>
        <v>1.7014725093351615</v>
      </c>
      <c r="AL161" s="70">
        <f t="shared" si="490"/>
        <v>2.9884134640017663</v>
      </c>
      <c r="AM161" s="70">
        <f t="shared" si="491"/>
        <v>3.5938461293103785</v>
      </c>
      <c r="AN161" s="70">
        <f t="shared" si="492"/>
        <v>6.4433351792909264</v>
      </c>
      <c r="AO161" s="70">
        <f t="shared" si="493"/>
        <v>5.0100983532887398</v>
      </c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x14ac:dyDescent="0.45">
      <c r="A162" s="12">
        <v>45931</v>
      </c>
      <c r="B162" s="13">
        <v>117.05933032877957</v>
      </c>
      <c r="C162" s="13">
        <v>65.082997897368472</v>
      </c>
      <c r="D162" s="13">
        <v>137.058602909451</v>
      </c>
      <c r="E162" s="13">
        <v>155.67862023166623</v>
      </c>
      <c r="F162" s="13">
        <v>174.23356550068399</v>
      </c>
      <c r="G162" s="13">
        <v>157.74173715405033</v>
      </c>
      <c r="H162" s="13">
        <v>144.62060041252636</v>
      </c>
      <c r="I162" s="13">
        <v>184.07396767206188</v>
      </c>
      <c r="J162" s="13">
        <v>154.40816655070591</v>
      </c>
      <c r="K162" s="13">
        <v>233.71008774260437</v>
      </c>
      <c r="L162" s="13">
        <v>165.9626857795466</v>
      </c>
      <c r="M162" s="13">
        <v>156.15901182767823</v>
      </c>
      <c r="N162" s="13">
        <v>169.01711518909465</v>
      </c>
      <c r="O162" s="13">
        <v>143.26550391475541</v>
      </c>
      <c r="P162" s="13">
        <v>118.74105434521718</v>
      </c>
      <c r="Q162" s="13">
        <v>198.9821875962098</v>
      </c>
      <c r="R162" s="13">
        <v>145.92523911951972</v>
      </c>
      <c r="S162" s="13">
        <v>185.48915788278018</v>
      </c>
      <c r="T162" s="13">
        <v>153.92393986820304</v>
      </c>
      <c r="U162" s="10"/>
      <c r="V162" s="12">
        <v>45931</v>
      </c>
      <c r="W162" s="13">
        <f t="shared" ref="W162:W164" si="494">B162/B150*100-100</f>
        <v>3.1783618978295465</v>
      </c>
      <c r="X162" s="13">
        <f t="shared" ref="X162:X164" si="495">C162/C150*100-100</f>
        <v>-2.0739197007546863</v>
      </c>
      <c r="Y162" s="13">
        <f t="shared" ref="Y162:Y164" si="496">D162/D150*100-100</f>
        <v>2.4697435657806466</v>
      </c>
      <c r="Z162" s="13">
        <f t="shared" ref="Z162:Z164" si="497">E162/E150*100-100</f>
        <v>8.1734534544473547</v>
      </c>
      <c r="AA162" s="13">
        <f t="shared" ref="AA162:AA164" si="498">F162/F150*100-100</f>
        <v>5.2902591295142827</v>
      </c>
      <c r="AB162" s="13">
        <f t="shared" ref="AB162:AB164" si="499">G162/G150*100-100</f>
        <v>4.1905790166868258</v>
      </c>
      <c r="AC162" s="13">
        <f t="shared" ref="AC162:AC164" si="500">H162/H150*100-100</f>
        <v>5.2984277976065641</v>
      </c>
      <c r="AD162" s="13">
        <f t="shared" ref="AD162:AD164" si="501">I162/I150*100-100</f>
        <v>7.256890878731781</v>
      </c>
      <c r="AE162" s="13">
        <f t="shared" ref="AE162:AE164" si="502">J162/J150*100-100</f>
        <v>3.2248184262992226</v>
      </c>
      <c r="AF162" s="13">
        <f t="shared" ref="AF162:AF164" si="503">K162/K150*100-100</f>
        <v>6.5324640500525959</v>
      </c>
      <c r="AG162" s="13">
        <f t="shared" ref="AG162:AG164" si="504">L162/L150*100-100</f>
        <v>4.2339183428020277</v>
      </c>
      <c r="AH162" s="13">
        <f t="shared" ref="AH162:AH164" si="505">M162/M150*100-100</f>
        <v>7.7482918041410329</v>
      </c>
      <c r="AI162" s="13">
        <f t="shared" ref="AI162:AI164" si="506">N162/N150*100-100</f>
        <v>5.3099536199306243</v>
      </c>
      <c r="AJ162" s="13">
        <f t="shared" ref="AJ162:AJ164" si="507">O162/O150*100-100</f>
        <v>5.9768086429890133</v>
      </c>
      <c r="AK162" s="13">
        <f t="shared" ref="AK162:AK164" si="508">P162/P150*100-100</f>
        <v>1.8106812260484588</v>
      </c>
      <c r="AL162" s="13">
        <f t="shared" ref="AL162:AL164" si="509">Q162/Q150*100-100</f>
        <v>3.4398647624487069</v>
      </c>
      <c r="AM162" s="13">
        <f t="shared" ref="AM162:AM164" si="510">R162/R150*100-100</f>
        <v>3.4219423892258476</v>
      </c>
      <c r="AN162" s="13">
        <f t="shared" ref="AN162:AN164" si="511">S162/S150*100-100</f>
        <v>5.1894699942565978</v>
      </c>
      <c r="AO162" s="13">
        <f t="shared" ref="AO162:AO164" si="512">T162/T150*100-100</f>
        <v>4.3208640352959264</v>
      </c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x14ac:dyDescent="0.45">
      <c r="A163" s="12">
        <v>45962</v>
      </c>
      <c r="B163" s="13">
        <v>124.49794915001503</v>
      </c>
      <c r="C163" s="13">
        <v>64.374150719271626</v>
      </c>
      <c r="D163" s="13">
        <v>140.02305694484755</v>
      </c>
      <c r="E163" s="13">
        <v>148.72545044724936</v>
      </c>
      <c r="F163" s="13">
        <v>178.1938527370861</v>
      </c>
      <c r="G163" s="13">
        <v>158.96363587756312</v>
      </c>
      <c r="H163" s="13">
        <v>151.50008416328174</v>
      </c>
      <c r="I163" s="13">
        <v>188.07829569824392</v>
      </c>
      <c r="J163" s="13">
        <v>155.08323808642183</v>
      </c>
      <c r="K163" s="13">
        <v>232.8447747423339</v>
      </c>
      <c r="L163" s="13">
        <v>167.1924527216851</v>
      </c>
      <c r="M163" s="13">
        <v>157.17804152782944</v>
      </c>
      <c r="N163" s="13">
        <v>171.92033585944856</v>
      </c>
      <c r="O163" s="13">
        <v>143.554212184025</v>
      </c>
      <c r="P163" s="13">
        <v>128.39282658381487</v>
      </c>
      <c r="Q163" s="13">
        <v>187.04255658616134</v>
      </c>
      <c r="R163" s="13">
        <v>149.57067540420638</v>
      </c>
      <c r="S163" s="13">
        <v>188.05950856952856</v>
      </c>
      <c r="T163" s="13">
        <v>156.51397203342046</v>
      </c>
      <c r="U163" s="10"/>
      <c r="V163" s="12">
        <v>45962</v>
      </c>
      <c r="W163" s="13">
        <f t="shared" si="494"/>
        <v>5.5115408591831994</v>
      </c>
      <c r="X163" s="13">
        <f t="shared" si="495"/>
        <v>-1.6373246458828135</v>
      </c>
      <c r="Y163" s="13">
        <f t="shared" si="496"/>
        <v>3.5906841782022525</v>
      </c>
      <c r="Z163" s="13">
        <f t="shared" si="497"/>
        <v>4.5889480848658764</v>
      </c>
      <c r="AA163" s="13">
        <f t="shared" si="498"/>
        <v>7.7414871186796574</v>
      </c>
      <c r="AB163" s="13">
        <f t="shared" si="499"/>
        <v>3.2382619588210844</v>
      </c>
      <c r="AC163" s="13">
        <f t="shared" si="500"/>
        <v>3.9726635052338395</v>
      </c>
      <c r="AD163" s="13">
        <f t="shared" si="501"/>
        <v>8.5427380384120397</v>
      </c>
      <c r="AE163" s="13">
        <f t="shared" si="502"/>
        <v>2.5506841090648891</v>
      </c>
      <c r="AF163" s="13">
        <f t="shared" si="503"/>
        <v>8.0016588205419339</v>
      </c>
      <c r="AG163" s="13">
        <f t="shared" si="504"/>
        <v>4.2595202481329864</v>
      </c>
      <c r="AH163" s="13">
        <f t="shared" si="505"/>
        <v>6.8690951689162034</v>
      </c>
      <c r="AI163" s="13">
        <f t="shared" si="506"/>
        <v>4.0731303563479599</v>
      </c>
      <c r="AJ163" s="13">
        <f t="shared" si="507"/>
        <v>5.6599530403628648</v>
      </c>
      <c r="AK163" s="13">
        <f t="shared" si="508"/>
        <v>2.3085195768088909</v>
      </c>
      <c r="AL163" s="13">
        <f t="shared" si="509"/>
        <v>3.6832067505479245</v>
      </c>
      <c r="AM163" s="13">
        <f t="shared" si="510"/>
        <v>3.7464589911491828</v>
      </c>
      <c r="AN163" s="13">
        <f t="shared" si="511"/>
        <v>5.764441906888635</v>
      </c>
      <c r="AO163" s="13">
        <f t="shared" si="512"/>
        <v>4.5789094895034737</v>
      </c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x14ac:dyDescent="0.45">
      <c r="A164" s="14">
        <v>45992</v>
      </c>
      <c r="B164" s="15">
        <v>131.92676984989811</v>
      </c>
      <c r="C164" s="15">
        <v>59.719164809093691</v>
      </c>
      <c r="D164" s="15">
        <v>154.07147860824955</v>
      </c>
      <c r="E164" s="15">
        <v>157.03976733710383</v>
      </c>
      <c r="F164" s="15">
        <v>166.7907460847583</v>
      </c>
      <c r="G164" s="15">
        <v>162.35924296924787</v>
      </c>
      <c r="H164" s="15">
        <v>162.82448695075979</v>
      </c>
      <c r="I164" s="15">
        <v>216.09787509639031</v>
      </c>
      <c r="J164" s="15">
        <v>168.49771217851423</v>
      </c>
      <c r="K164" s="15">
        <v>244.85605314221232</v>
      </c>
      <c r="L164" s="15">
        <v>169.29066847684786</v>
      </c>
      <c r="M164" s="15">
        <v>174.58226063119753</v>
      </c>
      <c r="N164" s="15">
        <v>177.01031612665014</v>
      </c>
      <c r="O164" s="15">
        <v>142.92642169269456</v>
      </c>
      <c r="P164" s="15">
        <v>125.61099190341683</v>
      </c>
      <c r="Q164" s="15">
        <v>190.97202216844246</v>
      </c>
      <c r="R164" s="15">
        <v>145.69634873062796</v>
      </c>
      <c r="S164" s="15">
        <v>191.80769994275951</v>
      </c>
      <c r="T164" s="15">
        <v>162.2750685330837</v>
      </c>
      <c r="U164" s="10"/>
      <c r="V164" s="14">
        <v>45992</v>
      </c>
      <c r="W164" s="15">
        <f t="shared" si="494"/>
        <v>4.7188279445405215</v>
      </c>
      <c r="X164" s="15">
        <f t="shared" si="495"/>
        <v>-3.4249878439808867E-2</v>
      </c>
      <c r="Y164" s="15">
        <f t="shared" si="496"/>
        <v>4.579640924497582</v>
      </c>
      <c r="Z164" s="15">
        <f t="shared" si="497"/>
        <v>4.3926300704355725</v>
      </c>
      <c r="AA164" s="15">
        <f t="shared" si="498"/>
        <v>11.463499946970131</v>
      </c>
      <c r="AB164" s="15">
        <f t="shared" si="499"/>
        <v>5.3759974052755837</v>
      </c>
      <c r="AC164" s="15">
        <f t="shared" si="500"/>
        <v>4.4017169439836294</v>
      </c>
      <c r="AD164" s="15">
        <f t="shared" si="501"/>
        <v>8.2888834682447907</v>
      </c>
      <c r="AE164" s="15">
        <f t="shared" si="502"/>
        <v>6.5501721179717975</v>
      </c>
      <c r="AF164" s="15">
        <f t="shared" si="503"/>
        <v>9.8381996369628411</v>
      </c>
      <c r="AG164" s="15">
        <f t="shared" si="504"/>
        <v>4.6247249192123547</v>
      </c>
      <c r="AH164" s="15">
        <f t="shared" si="505"/>
        <v>5.4434582475029032</v>
      </c>
      <c r="AI164" s="15">
        <f t="shared" si="506"/>
        <v>4.6590295305096561</v>
      </c>
      <c r="AJ164" s="15">
        <f t="shared" si="507"/>
        <v>4.7439683157527242</v>
      </c>
      <c r="AK164" s="15">
        <f t="shared" si="508"/>
        <v>1.9645920346759596</v>
      </c>
      <c r="AL164" s="15">
        <f t="shared" si="509"/>
        <v>2.6611161700849522</v>
      </c>
      <c r="AM164" s="15">
        <f t="shared" si="510"/>
        <v>3.238403920953246</v>
      </c>
      <c r="AN164" s="15">
        <f t="shared" si="511"/>
        <v>6.8570750863547829</v>
      </c>
      <c r="AO164" s="15">
        <f t="shared" si="512"/>
        <v>5.4884579446628834</v>
      </c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hidden="1" x14ac:dyDescent="0.45">
      <c r="A165" s="16">
        <v>46023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0"/>
      <c r="V165" s="16">
        <v>46023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hidden="1" x14ac:dyDescent="0.45">
      <c r="A166" s="18">
        <v>46054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0"/>
      <c r="V166" s="18">
        <v>46054</v>
      </c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hidden="1" x14ac:dyDescent="0.45">
      <c r="A167" s="18">
        <v>46082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0"/>
      <c r="V167" s="18">
        <v>46082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5" customFormat="1" ht="21" x14ac:dyDescent="0.45">
      <c r="A442" s="62" t="s">
        <v>13</v>
      </c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3"/>
      <c r="V442" s="62" t="s">
        <v>13</v>
      </c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3"/>
      <c r="AQ442" s="63"/>
    </row>
    <row r="443" spans="1:84" s="65" customFormat="1" ht="18" x14ac:dyDescent="0.35">
      <c r="A443" s="63" t="s">
        <v>68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 t="s">
        <v>68</v>
      </c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BdG</cp:lastModifiedBy>
  <cp:lastPrinted>2019-03-07T17:16:41Z</cp:lastPrinted>
  <dcterms:created xsi:type="dcterms:W3CDTF">2012-01-31T14:51:01Z</dcterms:created>
  <dcterms:modified xsi:type="dcterms:W3CDTF">2026-04-07T17:04:03Z</dcterms:modified>
</cp:coreProperties>
</file>