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245" windowHeight="11355" activeTab="0"/>
  </bookViews>
  <sheets>
    <sheet name="bc05" sheetId="1" r:id="rId1"/>
  </sheets>
  <definedNames>
    <definedName name="_xlnm.Print_Area" localSheetId="0">'bc05'!$A$1:$H$25</definedName>
  </definedNames>
  <calcPr fullCalcOnLoad="1"/>
</workbook>
</file>

<file path=xl/sharedStrings.xml><?xml version="1.0" encoding="utf-8"?>
<sst xmlns="http://schemas.openxmlformats.org/spreadsheetml/2006/main" count="30" uniqueCount="28">
  <si>
    <t>Cuadro 5</t>
  </si>
  <si>
    <t>Ingresos de divisas por exportaciones</t>
  </si>
  <si>
    <t>En millones de US dólares</t>
  </si>
  <si>
    <t>MES</t>
  </si>
  <si>
    <t>AÑOS</t>
  </si>
  <si>
    <t>VARIACIONES RELATIVAS* 
2023 / 2022</t>
  </si>
  <si>
    <t>VARIACIONES RELATIVAS* 
2024 / 2023</t>
  </si>
  <si>
    <t>Mensual</t>
  </si>
  <si>
    <t>Acumulada</t>
  </si>
  <si>
    <t>TOTAL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</si>
  <si>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</si>
  <si>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</si>
  <si>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</si>
  <si>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</si>
  <si>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</si>
  <si>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</si>
  <si>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</si>
  <si>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</si>
  <si>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</si>
  <si>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</si>
  <si>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</si>
  <si>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</si>
  <si>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rPr>
        <vertAlign val="superscript"/>
        <sz val="8"/>
        <color indexed="63"/>
        <rFont val="Arial"/>
        <family val="2"/>
      </rPr>
      <t>P/</t>
    </r>
    <r>
      <rPr>
        <sz val="8"/>
        <color indexed="63"/>
        <rFont val="Arial"/>
        <family val="2"/>
      </rPr>
      <t>Cifras preliminares.</t>
    </r>
  </si>
  <si>
    <t>*   Se refiere a las variaciones mensuales acumuladas a cada mes del año respectivo.</t>
  </si>
  <si>
    <t>Fuente: Mercado Institucional de Divisas.</t>
  </si>
  <si>
    <r>
      <t xml:space="preserve">Años: 2022 - 2024 </t>
    </r>
    <r>
      <rPr>
        <b/>
        <vertAlign val="superscript"/>
        <sz val="9"/>
        <color indexed="63"/>
        <rFont val="Segoe UI"/>
        <family val="2"/>
      </rPr>
      <t>p/</t>
    </r>
  </si>
  <si>
    <t>TOTAL ACUMULADO A MARZO</t>
  </si>
  <si>
    <t xml:space="preserve">Nota: Por aproximación, algunas cifras pueden presentar diferencias. </t>
  </si>
</sst>
</file>

<file path=xl/styles.xml><?xml version="1.0" encoding="utf-8"?>
<styleSheet xmlns="http://schemas.openxmlformats.org/spreadsheetml/2006/main">
  <numFmts count="12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_(* #,##0.00_);_(* \(#,##0.00\);_(* &quot;-&quot;??_);_(@_)"/>
    <numFmt numFmtId="165" formatCode="#,##0.0_);\(#,##0.0\)"/>
    <numFmt numFmtId="166" formatCode="0.0_)"/>
    <numFmt numFmtId="167" formatCode="_ * #,##0.0_ ;_ * \-#,##0.0_ ;_ * &quot;-&quot;??_ ;_ @_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63"/>
      <name val="Segoe UI"/>
      <family val="2"/>
    </font>
    <font>
      <b/>
      <sz val="10"/>
      <color indexed="63"/>
      <name val="Segoe UI"/>
      <family val="2"/>
    </font>
    <font>
      <b/>
      <sz val="9"/>
      <color indexed="9"/>
      <name val="Segoe UI"/>
      <family val="2"/>
    </font>
    <font>
      <b/>
      <sz val="8"/>
      <color indexed="9"/>
      <name val="Segoe UI"/>
      <family val="2"/>
    </font>
    <font>
      <sz val="8"/>
      <color indexed="63"/>
      <name val="Segoe UI"/>
      <family val="2"/>
    </font>
    <font>
      <b/>
      <sz val="9"/>
      <color indexed="63"/>
      <name val="Segoe UI"/>
      <family val="2"/>
    </font>
    <font>
      <b/>
      <sz val="8"/>
      <color indexed="63"/>
      <name val="Segoe UI"/>
      <family val="2"/>
    </font>
    <font>
      <sz val="9"/>
      <color indexed="63"/>
      <name val="Segoe UI"/>
      <family val="2"/>
    </font>
    <font>
      <vertAlign val="superscript"/>
      <sz val="8"/>
      <color indexed="63"/>
      <name val="Arial"/>
      <family val="2"/>
    </font>
    <font>
      <sz val="8"/>
      <color indexed="63"/>
      <name val="Arial"/>
      <family val="2"/>
    </font>
    <font>
      <b/>
      <vertAlign val="superscript"/>
      <sz val="9"/>
      <color indexed="63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3" tint="-0.24997000396251678"/>
      <name val="Segoe UI"/>
      <family val="2"/>
    </font>
    <font>
      <b/>
      <sz val="10"/>
      <color theme="3" tint="-0.24997000396251678"/>
      <name val="Segoe UI"/>
      <family val="2"/>
    </font>
    <font>
      <sz val="8"/>
      <color theme="3" tint="-0.24997000396251678"/>
      <name val="Segoe UI"/>
      <family val="2"/>
    </font>
    <font>
      <b/>
      <sz val="9"/>
      <color theme="0"/>
      <name val="Segoe UI"/>
      <family val="2"/>
    </font>
    <font>
      <b/>
      <sz val="9"/>
      <color theme="3" tint="-0.24997000396251678"/>
      <name val="Segoe UI"/>
      <family val="2"/>
    </font>
    <font>
      <b/>
      <sz val="8"/>
      <color theme="3" tint="-0.24997000396251678"/>
      <name val="Segoe UI"/>
      <family val="2"/>
    </font>
    <font>
      <sz val="9"/>
      <color theme="3" tint="-0.24997000396251678"/>
      <name val="Segoe UI"/>
      <family val="2"/>
    </font>
    <font>
      <b/>
      <sz val="8"/>
      <color theme="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/>
      <right style="thin">
        <color theme="0"/>
      </right>
      <top/>
      <bottom/>
    </border>
    <border>
      <left/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0"/>
      </right>
      <top style="thin">
        <color theme="6" tint="0.7999799847602844"/>
      </top>
      <bottom style="thin">
        <color theme="3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0"/>
      </left>
      <right style="thin">
        <color theme="0"/>
      </right>
      <top style="thin">
        <color theme="6" tint="0.7999799847602844"/>
      </top>
      <bottom style="thin">
        <color theme="3"/>
      </bottom>
    </border>
    <border>
      <left/>
      <right style="thin">
        <color theme="0"/>
      </right>
      <top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6" fillId="0" borderId="0" xfId="53" applyFont="1" applyAlignment="1">
      <alignment vertical="center"/>
      <protection/>
    </xf>
    <xf numFmtId="0" fontId="47" fillId="0" borderId="0" xfId="53" applyFont="1" applyAlignment="1">
      <alignment vertical="center"/>
      <protection/>
    </xf>
    <xf numFmtId="0" fontId="48" fillId="0" borderId="0" xfId="53" applyFont="1" applyAlignment="1">
      <alignment vertical="center"/>
      <protection/>
    </xf>
    <xf numFmtId="0" fontId="49" fillId="33" borderId="10" xfId="53" applyNumberFormat="1" applyFont="1" applyFill="1" applyBorder="1" applyAlignment="1">
      <alignment horizontal="center" vertical="center"/>
      <protection/>
    </xf>
    <xf numFmtId="0" fontId="49" fillId="33" borderId="10" xfId="53" applyFont="1" applyFill="1" applyBorder="1" applyAlignment="1">
      <alignment horizontal="center" vertical="center"/>
      <protection/>
    </xf>
    <xf numFmtId="0" fontId="49" fillId="33" borderId="11" xfId="53" applyFont="1" applyFill="1" applyBorder="1" applyAlignment="1">
      <alignment horizontal="center" vertical="center"/>
      <protection/>
    </xf>
    <xf numFmtId="0" fontId="50" fillId="2" borderId="12" xfId="53" applyNumberFormat="1" applyFont="1" applyFill="1" applyBorder="1" applyAlignment="1">
      <alignment horizontal="left" vertical="center" wrapText="1" indent="1"/>
      <protection/>
    </xf>
    <xf numFmtId="0" fontId="51" fillId="0" borderId="0" xfId="53" applyFont="1" applyAlignment="1">
      <alignment vertical="center"/>
      <protection/>
    </xf>
    <xf numFmtId="0" fontId="52" fillId="0" borderId="13" xfId="53" applyNumberFormat="1" applyFont="1" applyFill="1" applyBorder="1" applyAlignment="1">
      <alignment horizontal="left" vertical="center" indent="2"/>
      <protection/>
    </xf>
    <xf numFmtId="165" fontId="48" fillId="0" borderId="0" xfId="53" applyNumberFormat="1" applyFont="1" applyAlignment="1">
      <alignment vertical="center"/>
      <protection/>
    </xf>
    <xf numFmtId="0" fontId="52" fillId="34" borderId="12" xfId="53" applyNumberFormat="1" applyFont="1" applyFill="1" applyBorder="1" applyAlignment="1">
      <alignment horizontal="left" vertical="center" indent="2"/>
      <protection/>
    </xf>
    <xf numFmtId="166" fontId="48" fillId="0" borderId="0" xfId="53" applyNumberFormat="1" applyFont="1" applyAlignment="1">
      <alignment vertical="center"/>
      <protection/>
    </xf>
    <xf numFmtId="0" fontId="52" fillId="34" borderId="14" xfId="53" applyNumberFormat="1" applyFont="1" applyFill="1" applyBorder="1" applyAlignment="1">
      <alignment horizontal="left" vertical="center" indent="2"/>
      <protection/>
    </xf>
    <xf numFmtId="0" fontId="48" fillId="0" borderId="0" xfId="53" applyNumberFormat="1" applyFont="1" applyFill="1" applyBorder="1" applyAlignment="1">
      <alignment horizontal="left" indent="1"/>
      <protection/>
    </xf>
    <xf numFmtId="49" fontId="51" fillId="0" borderId="0" xfId="53" applyNumberFormat="1" applyFont="1" applyBorder="1" applyAlignment="1">
      <alignment horizontal="left" indent="1"/>
      <protection/>
    </xf>
    <xf numFmtId="49" fontId="51" fillId="0" borderId="0" xfId="53" applyNumberFormat="1" applyFont="1" applyBorder="1" applyAlignment="1">
      <alignment vertical="center"/>
      <protection/>
    </xf>
    <xf numFmtId="0" fontId="48" fillId="0" borderId="0" xfId="53" applyNumberFormat="1" applyFont="1" applyFill="1" applyBorder="1" applyAlignment="1">
      <alignment horizontal="left" vertical="center" indent="1"/>
      <protection/>
    </xf>
    <xf numFmtId="0" fontId="48" fillId="0" borderId="0" xfId="53" applyNumberFormat="1" applyFont="1" applyFill="1" applyBorder="1" applyAlignment="1">
      <alignment horizontal="left" vertical="top" indent="1"/>
      <protection/>
    </xf>
    <xf numFmtId="0" fontId="48" fillId="0" borderId="0" xfId="53" applyFont="1" applyBorder="1" applyAlignment="1">
      <alignment vertical="center"/>
      <protection/>
    </xf>
    <xf numFmtId="0" fontId="50" fillId="0" borderId="0" xfId="53" applyNumberFormat="1" applyFont="1" applyFill="1" applyBorder="1" applyAlignment="1">
      <alignment horizontal="left" vertical="center" wrapText="1" indent="1"/>
      <protection/>
    </xf>
    <xf numFmtId="0" fontId="50" fillId="34" borderId="12" xfId="53" applyNumberFormat="1" applyFont="1" applyFill="1" applyBorder="1" applyAlignment="1">
      <alignment horizontal="left" vertical="center" wrapText="1" indent="1"/>
      <protection/>
    </xf>
    <xf numFmtId="167" fontId="50" fillId="2" borderId="15" xfId="47" applyNumberFormat="1" applyFont="1" applyFill="1" applyBorder="1" applyAlignment="1">
      <alignment horizontal="right" vertical="center" indent="1"/>
    </xf>
    <xf numFmtId="167" fontId="50" fillId="2" borderId="16" xfId="47" applyNumberFormat="1" applyFont="1" applyFill="1" applyBorder="1" applyAlignment="1">
      <alignment horizontal="right" vertical="center" indent="1"/>
    </xf>
    <xf numFmtId="167" fontId="50" fillId="0" borderId="0" xfId="47" applyNumberFormat="1" applyFont="1" applyFill="1" applyBorder="1" applyAlignment="1">
      <alignment horizontal="right" vertical="center" indent="1"/>
    </xf>
    <xf numFmtId="167" fontId="50" fillId="34" borderId="15" xfId="47" applyNumberFormat="1" applyFont="1" applyFill="1" applyBorder="1" applyAlignment="1">
      <alignment horizontal="right" vertical="center" indent="1"/>
    </xf>
    <xf numFmtId="167" fontId="52" fillId="0" borderId="17" xfId="47" applyNumberFormat="1" applyFont="1" applyFill="1" applyBorder="1" applyAlignment="1">
      <alignment horizontal="right" vertical="center" indent="1"/>
    </xf>
    <xf numFmtId="167" fontId="52" fillId="34" borderId="15" xfId="47" applyNumberFormat="1" applyFont="1" applyFill="1" applyBorder="1" applyAlignment="1">
      <alignment horizontal="right" vertical="center" indent="1"/>
    </xf>
    <xf numFmtId="167" fontId="52" fillId="34" borderId="18" xfId="47" applyNumberFormat="1" applyFont="1" applyFill="1" applyBorder="1" applyAlignment="1">
      <alignment horizontal="right" vertical="center" indent="1"/>
    </xf>
    <xf numFmtId="0" fontId="46" fillId="0" borderId="0" xfId="53" applyFont="1" applyAlignment="1">
      <alignment horizontal="center" vertical="center"/>
      <protection/>
    </xf>
    <xf numFmtId="0" fontId="47" fillId="0" borderId="0" xfId="53" applyFont="1" applyAlignment="1">
      <alignment horizontal="center" vertical="center"/>
      <protection/>
    </xf>
    <xf numFmtId="49" fontId="46" fillId="0" borderId="0" xfId="53" applyNumberFormat="1" applyFont="1" applyAlignment="1">
      <alignment horizontal="center" vertical="center"/>
      <protection/>
    </xf>
    <xf numFmtId="0" fontId="49" fillId="33" borderId="19" xfId="53" applyFont="1" applyFill="1" applyBorder="1" applyAlignment="1">
      <alignment horizontal="center" vertical="center" wrapText="1"/>
      <protection/>
    </xf>
    <xf numFmtId="0" fontId="49" fillId="33" borderId="20" xfId="53" applyFont="1" applyFill="1" applyBorder="1" applyAlignment="1">
      <alignment horizontal="center" vertical="center" wrapText="1"/>
      <protection/>
    </xf>
    <xf numFmtId="0" fontId="49" fillId="33" borderId="21" xfId="53" applyFont="1" applyFill="1" applyBorder="1" applyAlignment="1">
      <alignment horizontal="center" vertical="center" wrapText="1"/>
      <protection/>
    </xf>
    <xf numFmtId="0" fontId="49" fillId="33" borderId="16" xfId="53" applyFont="1" applyFill="1" applyBorder="1" applyAlignment="1">
      <alignment horizontal="center" vertical="center" wrapText="1"/>
      <protection/>
    </xf>
    <xf numFmtId="0" fontId="49" fillId="33" borderId="0" xfId="53" applyFont="1" applyFill="1" applyBorder="1" applyAlignment="1">
      <alignment horizontal="center" vertical="center" wrapText="1"/>
      <protection/>
    </xf>
    <xf numFmtId="0" fontId="49" fillId="33" borderId="12" xfId="53" applyFont="1" applyFill="1" applyBorder="1" applyAlignment="1">
      <alignment horizontal="center" vertical="center" wrapText="1"/>
      <protection/>
    </xf>
    <xf numFmtId="0" fontId="49" fillId="33" borderId="22" xfId="53" applyFont="1" applyFill="1" applyBorder="1" applyAlignment="1">
      <alignment horizontal="center" vertical="center" wrapText="1"/>
      <protection/>
    </xf>
    <xf numFmtId="0" fontId="49" fillId="33" borderId="23" xfId="53" applyFont="1" applyFill="1" applyBorder="1" applyAlignment="1">
      <alignment horizontal="center" vertical="center" wrapText="1"/>
      <protection/>
    </xf>
    <xf numFmtId="0" fontId="53" fillId="33" borderId="24" xfId="53" applyFont="1" applyFill="1" applyBorder="1" applyAlignment="1">
      <alignment horizontal="center" vertical="center" wrapText="1"/>
      <protection/>
    </xf>
    <xf numFmtId="0" fontId="53" fillId="33" borderId="25" xfId="53" applyFont="1" applyFill="1" applyBorder="1" applyAlignment="1">
      <alignment horizontal="center" vertical="center" wrapText="1"/>
      <protection/>
    </xf>
    <xf numFmtId="0" fontId="53" fillId="33" borderId="22" xfId="53" applyFont="1" applyFill="1" applyBorder="1" applyAlignment="1">
      <alignment horizontal="center" vertical="center" wrapText="1"/>
      <protection/>
    </xf>
    <xf numFmtId="0" fontId="53" fillId="33" borderId="26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showGridLines="0" tabSelected="1" zoomScalePageLayoutView="0" workbookViewId="0" topLeftCell="A1">
      <selection activeCell="A1" sqref="A1:H1"/>
    </sheetView>
  </sheetViews>
  <sheetFormatPr defaultColWidth="11.421875" defaultRowHeight="18" customHeight="1"/>
  <cols>
    <col min="1" max="1" width="30.7109375" style="3" customWidth="1"/>
    <col min="2" max="2" width="13.421875" style="3" bestFit="1" customWidth="1"/>
    <col min="3" max="3" width="14.421875" style="3" bestFit="1" customWidth="1"/>
    <col min="4" max="7" width="10.8515625" style="3" customWidth="1"/>
    <col min="8" max="8" width="10.8515625" style="19" customWidth="1"/>
    <col min="9" max="16384" width="11.421875" style="1" customWidth="1"/>
  </cols>
  <sheetData>
    <row r="1" spans="1:8" ht="18" customHeight="1">
      <c r="A1" s="29" t="s">
        <v>0</v>
      </c>
      <c r="B1" s="29"/>
      <c r="C1" s="29"/>
      <c r="D1" s="29"/>
      <c r="E1" s="29"/>
      <c r="F1" s="29"/>
      <c r="G1" s="29"/>
      <c r="H1" s="29"/>
    </row>
    <row r="2" spans="1:8" ht="18" customHeight="1">
      <c r="A2" s="30" t="s">
        <v>1</v>
      </c>
      <c r="B2" s="30"/>
      <c r="C2" s="30"/>
      <c r="D2" s="30"/>
      <c r="E2" s="30"/>
      <c r="F2" s="30"/>
      <c r="G2" s="30"/>
      <c r="H2" s="30"/>
    </row>
    <row r="3" spans="1:8" s="2" customFormat="1" ht="18" customHeight="1">
      <c r="A3" s="30" t="s">
        <v>25</v>
      </c>
      <c r="B3" s="30"/>
      <c r="C3" s="30"/>
      <c r="D3" s="30"/>
      <c r="E3" s="30"/>
      <c r="F3" s="30"/>
      <c r="G3" s="30"/>
      <c r="H3" s="30"/>
    </row>
    <row r="4" spans="1:8" ht="18" customHeight="1">
      <c r="A4" s="31" t="s">
        <v>2</v>
      </c>
      <c r="B4" s="31"/>
      <c r="C4" s="31"/>
      <c r="D4" s="31"/>
      <c r="E4" s="31"/>
      <c r="F4" s="31"/>
      <c r="G4" s="31"/>
      <c r="H4" s="31"/>
    </row>
    <row r="5" spans="1:8" s="3" customFormat="1" ht="18" customHeight="1">
      <c r="A5" s="32" t="s">
        <v>3</v>
      </c>
      <c r="B5" s="35" t="s">
        <v>4</v>
      </c>
      <c r="C5" s="36"/>
      <c r="D5" s="37"/>
      <c r="E5" s="40" t="s">
        <v>5</v>
      </c>
      <c r="F5" s="40"/>
      <c r="G5" s="40" t="s">
        <v>6</v>
      </c>
      <c r="H5" s="42"/>
    </row>
    <row r="6" spans="1:8" s="3" customFormat="1" ht="18" customHeight="1">
      <c r="A6" s="33"/>
      <c r="B6" s="38"/>
      <c r="C6" s="39"/>
      <c r="D6" s="32"/>
      <c r="E6" s="41"/>
      <c r="F6" s="41"/>
      <c r="G6" s="41"/>
      <c r="H6" s="43"/>
    </row>
    <row r="7" spans="1:8" s="3" customFormat="1" ht="18" customHeight="1">
      <c r="A7" s="34"/>
      <c r="B7" s="4">
        <v>2022</v>
      </c>
      <c r="C7" s="4">
        <v>2023</v>
      </c>
      <c r="D7" s="4">
        <v>2024</v>
      </c>
      <c r="E7" s="5" t="s">
        <v>7</v>
      </c>
      <c r="F7" s="5" t="s">
        <v>8</v>
      </c>
      <c r="G7" s="5" t="s">
        <v>7</v>
      </c>
      <c r="H7" s="6" t="s">
        <v>8</v>
      </c>
    </row>
    <row r="8" spans="1:8" s="8" customFormat="1" ht="18" customHeight="1">
      <c r="A8" s="7" t="s">
        <v>9</v>
      </c>
      <c r="B8" s="22">
        <f>SUM(B12:B23)</f>
        <v>10699.949521999999</v>
      </c>
      <c r="C8" s="22">
        <f>SUM(C12:C23)</f>
        <v>10109.957229</v>
      </c>
      <c r="D8" s="22">
        <f>SUM(D12:D23)</f>
        <v>2820.297415</v>
      </c>
      <c r="E8" s="22"/>
      <c r="F8" s="22">
        <f>SUM(C8)/SUM(B8)*100-100</f>
        <v>-5.51397267610399</v>
      </c>
      <c r="G8" s="22"/>
      <c r="H8" s="23"/>
    </row>
    <row r="9" spans="1:8" s="8" customFormat="1" ht="3" customHeight="1">
      <c r="A9" s="20"/>
      <c r="B9" s="24"/>
      <c r="C9" s="24"/>
      <c r="D9" s="24"/>
      <c r="E9" s="24"/>
      <c r="F9" s="24"/>
      <c r="G9" s="24"/>
      <c r="H9" s="24"/>
    </row>
    <row r="10" spans="1:8" s="8" customFormat="1" ht="18" customHeight="1">
      <c r="A10" s="21" t="s">
        <v>26</v>
      </c>
      <c r="B10" s="25">
        <f>SUM(B12:B14)</f>
        <v>3045.990106</v>
      </c>
      <c r="C10" s="25">
        <f>SUM(C12:C14)</f>
        <v>2919.940877</v>
      </c>
      <c r="D10" s="25">
        <f>SUM(D12:D14)</f>
        <v>2820.297415</v>
      </c>
      <c r="E10" s="25"/>
      <c r="F10" s="25">
        <f>SUM(C10)/SUM(B10)*100-100</f>
        <v>-4.138202181015231</v>
      </c>
      <c r="G10" s="25"/>
      <c r="H10" s="25">
        <f>SUM(D10)/SUM(C10)*100-100</f>
        <v>-3.4125164240440142</v>
      </c>
    </row>
    <row r="11" spans="1:8" s="8" customFormat="1" ht="3" customHeight="1">
      <c r="A11" s="20"/>
      <c r="B11" s="24"/>
      <c r="C11" s="24"/>
      <c r="D11" s="24"/>
      <c r="E11" s="24"/>
      <c r="F11" s="24"/>
      <c r="G11" s="24"/>
      <c r="H11" s="24"/>
    </row>
    <row r="12" spans="1:10" s="3" customFormat="1" ht="18" customHeight="1">
      <c r="A12" s="9" t="s">
        <v>10</v>
      </c>
      <c r="B12" s="26">
        <v>917.640191</v>
      </c>
      <c r="C12" s="26">
        <v>911.244837</v>
      </c>
      <c r="D12" s="26">
        <v>943.275224</v>
      </c>
      <c r="E12" s="26">
        <f>+C12/B12*100-100</f>
        <v>-0.6969348185404414</v>
      </c>
      <c r="F12" s="26">
        <f>SUM(C12)/SUM(B12)*100-100</f>
        <v>-0.6969348185404414</v>
      </c>
      <c r="G12" s="26">
        <f>+D12/C12*100-100</f>
        <v>3.5150143736836412</v>
      </c>
      <c r="H12" s="26">
        <f>SUM($D$12:D12)/SUM($C$12:C12)*100-100</f>
        <v>3.5150143736836412</v>
      </c>
      <c r="J12" s="10"/>
    </row>
    <row r="13" spans="1:10" s="3" customFormat="1" ht="18" customHeight="1">
      <c r="A13" s="11" t="s">
        <v>11</v>
      </c>
      <c r="B13" s="27">
        <v>1000.266023</v>
      </c>
      <c r="C13" s="27">
        <v>937.500964</v>
      </c>
      <c r="D13" s="27">
        <v>929.515834</v>
      </c>
      <c r="E13" s="27">
        <f aca="true" t="shared" si="0" ref="E13:E23">+C13/B13*100-100</f>
        <v>-6.274836649130094</v>
      </c>
      <c r="F13" s="27">
        <f>SUM($C$12:C13)/SUM($B$12:B13)*100-100</f>
        <v>-3.60603727623149</v>
      </c>
      <c r="G13" s="27">
        <f>+D13/C13*100-100</f>
        <v>-0.8517463241776397</v>
      </c>
      <c r="H13" s="27">
        <f>SUM($D$12:D13)/SUM($C$12:C13)*100-100</f>
        <v>1.3006253746185052</v>
      </c>
      <c r="J13" s="10"/>
    </row>
    <row r="14" spans="1:10" s="3" customFormat="1" ht="18" customHeight="1">
      <c r="A14" s="9" t="s">
        <v>12</v>
      </c>
      <c r="B14" s="26">
        <v>1128.083892</v>
      </c>
      <c r="C14" s="26">
        <v>1071.195076</v>
      </c>
      <c r="D14" s="26">
        <v>947.506357</v>
      </c>
      <c r="E14" s="26">
        <f t="shared" si="0"/>
        <v>-5.042959695057874</v>
      </c>
      <c r="F14" s="26">
        <f>SUM($C$12:C14)/SUM($B$12:B14)*100-100</f>
        <v>-4.138202181015231</v>
      </c>
      <c r="G14" s="26">
        <f>+D14/C14*100-100</f>
        <v>-11.546796822654542</v>
      </c>
      <c r="H14" s="26">
        <f>SUM($D$12:D14)/SUM($C$12:C14)*100-100</f>
        <v>-3.4125164240440142</v>
      </c>
      <c r="J14" s="10"/>
    </row>
    <row r="15" spans="1:10" s="3" customFormat="1" ht="18" customHeight="1">
      <c r="A15" s="11" t="s">
        <v>13</v>
      </c>
      <c r="B15" s="27">
        <v>991.187664</v>
      </c>
      <c r="C15" s="27">
        <v>911.513505</v>
      </c>
      <c r="D15" s="27"/>
      <c r="E15" s="27">
        <f t="shared" si="0"/>
        <v>-8.038251674609214</v>
      </c>
      <c r="F15" s="27">
        <f>SUM($C$12:C15)/SUM($B$12:B15)*100-100</f>
        <v>-5.095722797463054</v>
      </c>
      <c r="G15" s="27"/>
      <c r="H15" s="27"/>
      <c r="J15" s="10"/>
    </row>
    <row r="16" spans="1:10" s="3" customFormat="1" ht="18" customHeight="1">
      <c r="A16" s="9" t="s">
        <v>14</v>
      </c>
      <c r="B16" s="26">
        <v>927.577522</v>
      </c>
      <c r="C16" s="26">
        <v>868.005534</v>
      </c>
      <c r="D16" s="26"/>
      <c r="E16" s="26">
        <f t="shared" si="0"/>
        <v>-6.422319060896783</v>
      </c>
      <c r="F16" s="26">
        <f>SUM($C$12:C16)/SUM($B$12:B16)*100-100</f>
        <v>-5.343574061494749</v>
      </c>
      <c r="G16" s="26"/>
      <c r="H16" s="26"/>
      <c r="J16" s="10"/>
    </row>
    <row r="17" spans="1:10" s="3" customFormat="1" ht="18" customHeight="1">
      <c r="A17" s="11" t="s">
        <v>15</v>
      </c>
      <c r="B17" s="27">
        <v>916.773813</v>
      </c>
      <c r="C17" s="27">
        <v>827.322821</v>
      </c>
      <c r="D17" s="27"/>
      <c r="E17" s="27">
        <f t="shared" si="0"/>
        <v>-9.757149553310825</v>
      </c>
      <c r="F17" s="27">
        <f>SUM($C$12:C17)/SUM($B$12:B17)*100-100</f>
        <v>-6.031532985162372</v>
      </c>
      <c r="G17" s="27"/>
      <c r="H17" s="27"/>
      <c r="I17" s="12"/>
      <c r="J17" s="10"/>
    </row>
    <row r="18" spans="1:10" s="3" customFormat="1" ht="18" customHeight="1">
      <c r="A18" s="9" t="s">
        <v>16</v>
      </c>
      <c r="B18" s="26">
        <v>895.2486</v>
      </c>
      <c r="C18" s="26">
        <v>809.148472</v>
      </c>
      <c r="D18" s="26"/>
      <c r="E18" s="26">
        <f t="shared" si="0"/>
        <v>-9.617454637739726</v>
      </c>
      <c r="F18" s="26">
        <f>SUM($C$12:C18)/SUM($B$12:B18)*100-100</f>
        <v>-6.50525242512731</v>
      </c>
      <c r="G18" s="26"/>
      <c r="H18" s="26"/>
      <c r="J18" s="10"/>
    </row>
    <row r="19" spans="1:10" s="3" customFormat="1" ht="18" customHeight="1">
      <c r="A19" s="11" t="s">
        <v>17</v>
      </c>
      <c r="B19" s="27">
        <v>846.626549</v>
      </c>
      <c r="C19" s="27">
        <v>788.874389</v>
      </c>
      <c r="D19" s="27"/>
      <c r="E19" s="27">
        <f t="shared" si="0"/>
        <v>-6.8214444808297685</v>
      </c>
      <c r="F19" s="27">
        <f>SUM($C$12:C19)/SUM($B$12:B19)*100-100</f>
        <v>-6.540367523319858</v>
      </c>
      <c r="G19" s="27"/>
      <c r="H19" s="27"/>
      <c r="J19" s="10"/>
    </row>
    <row r="20" spans="1:10" s="3" customFormat="1" ht="18" customHeight="1">
      <c r="A20" s="9" t="s">
        <v>18</v>
      </c>
      <c r="B20" s="26">
        <v>763.76612</v>
      </c>
      <c r="C20" s="26">
        <v>769.747608</v>
      </c>
      <c r="D20" s="26"/>
      <c r="E20" s="26">
        <f t="shared" si="0"/>
        <v>0.7831570219427846</v>
      </c>
      <c r="F20" s="26">
        <f>SUM($C$12:C20)/SUM($B$12:B20)*100-100</f>
        <v>-5.873460845949907</v>
      </c>
      <c r="G20" s="26"/>
      <c r="H20" s="26"/>
      <c r="J20" s="10"/>
    </row>
    <row r="21" spans="1:10" s="3" customFormat="1" ht="18" customHeight="1">
      <c r="A21" s="11" t="s">
        <v>19</v>
      </c>
      <c r="B21" s="27">
        <v>753.431772</v>
      </c>
      <c r="C21" s="27">
        <v>698.025856</v>
      </c>
      <c r="D21" s="27"/>
      <c r="E21" s="27">
        <f t="shared" si="0"/>
        <v>-7.353806682843214</v>
      </c>
      <c r="F21" s="27">
        <f>SUM($C$12:C21)/SUM($B$12:B21)*100-100</f>
        <v>-5.995481208421481</v>
      </c>
      <c r="G21" s="27"/>
      <c r="H21" s="27"/>
      <c r="J21" s="10"/>
    </row>
    <row r="22" spans="1:10" s="3" customFormat="1" ht="18" customHeight="1">
      <c r="A22" s="9" t="s">
        <v>20</v>
      </c>
      <c r="B22" s="26">
        <v>771.352796</v>
      </c>
      <c r="C22" s="26">
        <v>726.231351</v>
      </c>
      <c r="D22" s="26"/>
      <c r="E22" s="26">
        <f t="shared" si="0"/>
        <v>-5.849650799735997</v>
      </c>
      <c r="F22" s="26">
        <f>SUM($C$12:C22)/SUM($B$12:B22)*100-100</f>
        <v>-5.984132620363951</v>
      </c>
      <c r="G22" s="26"/>
      <c r="H22" s="26"/>
      <c r="J22" s="10"/>
    </row>
    <row r="23" spans="1:10" s="3" customFormat="1" ht="18" customHeight="1">
      <c r="A23" s="13" t="s">
        <v>21</v>
      </c>
      <c r="B23" s="28">
        <v>787.99458</v>
      </c>
      <c r="C23" s="28">
        <v>791.146816</v>
      </c>
      <c r="D23" s="28"/>
      <c r="E23" s="28">
        <f t="shared" si="0"/>
        <v>0.40003270073252395</v>
      </c>
      <c r="F23" s="28">
        <f>SUM($C$12:C23)/SUM($B$12:B23)*100-100</f>
        <v>-5.51397267610399</v>
      </c>
      <c r="G23" s="28"/>
      <c r="H23" s="28"/>
      <c r="J23" s="10"/>
    </row>
    <row r="24" spans="1:10" s="3" customFormat="1" ht="18" customHeight="1">
      <c r="A24" s="14" t="s">
        <v>22</v>
      </c>
      <c r="J24" s="10"/>
    </row>
    <row r="25" spans="1:8" s="3" customFormat="1" ht="15.75" customHeight="1">
      <c r="A25" s="15" t="s">
        <v>23</v>
      </c>
      <c r="B25" s="16"/>
      <c r="C25" s="16"/>
      <c r="D25" s="16"/>
      <c r="E25" s="16"/>
      <c r="F25" s="16"/>
      <c r="G25" s="16"/>
      <c r="H25" s="16"/>
    </row>
    <row r="26" spans="1:8" s="3" customFormat="1" ht="15.75" customHeight="1">
      <c r="A26" s="14" t="s">
        <v>27</v>
      </c>
      <c r="B26" s="17"/>
      <c r="C26" s="17"/>
      <c r="D26" s="17"/>
      <c r="E26" s="17"/>
      <c r="F26" s="17"/>
      <c r="G26" s="17"/>
      <c r="H26" s="17"/>
    </row>
    <row r="27" spans="1:8" ht="15.75" customHeight="1">
      <c r="A27" s="14" t="s">
        <v>24</v>
      </c>
      <c r="B27" s="18"/>
      <c r="C27" s="18"/>
      <c r="D27" s="18"/>
      <c r="E27" s="18"/>
      <c r="F27" s="18"/>
      <c r="G27" s="18"/>
      <c r="H27" s="18"/>
    </row>
  </sheetData>
  <sheetProtection/>
  <mergeCells count="8">
    <mergeCell ref="A1:H1"/>
    <mergeCell ref="A2:H2"/>
    <mergeCell ref="A3:H3"/>
    <mergeCell ref="A4:H4"/>
    <mergeCell ref="A5:A7"/>
    <mergeCell ref="B5:D6"/>
    <mergeCell ref="E5:F6"/>
    <mergeCell ref="G5:H6"/>
  </mergeCells>
  <printOptions horizontalCentered="1" verticalCentered="1"/>
  <pageMargins left="0.5905511811023623" right="0.5905511811023623" top="0.5905511811023623" bottom="0.1968503937007874" header="0.3937007874015748" footer="0"/>
  <pageSetup horizontalDpi="600" verticalDpi="600" orientation="portrait" paperSize="122" scale="75" r:id="rId2"/>
  <headerFooter>
    <oddHeader>&amp;L&amp;G</oddHeader>
  </headerFooter>
  <ignoredErrors>
    <ignoredError sqref="B10:C10 F13:H22" formulaRange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Guatemala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Marie Alay Arango</dc:creator>
  <cp:keywords/>
  <dc:description/>
  <cp:lastModifiedBy>Michelle Marie Alay Arango</cp:lastModifiedBy>
  <dcterms:created xsi:type="dcterms:W3CDTF">2024-02-29T18:10:15Z</dcterms:created>
  <dcterms:modified xsi:type="dcterms:W3CDTF">2024-05-10T17:40:12Z</dcterms:modified>
  <cp:category/>
  <cp:version/>
  <cp:contentType/>
  <cp:contentStatus/>
</cp:coreProperties>
</file>