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MESAS\"/>
    </mc:Choice>
  </mc:AlternateContent>
  <xr:revisionPtr revIDLastSave="0" documentId="13_ncr:1_{127CB04D-B3E2-4474-9112-33BFC6015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02-2026" sheetId="2" r:id="rId1"/>
  </sheets>
  <definedNames>
    <definedName name="años">'2002-2026'!$C$10:$U$10</definedName>
    <definedName name="meses">'2002-2026'!$B$11:$B$22</definedName>
    <definedName name="remesas">'2002-2026'!$C$11:$U$22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5" i="2" l="1"/>
  <c r="AA23" i="2"/>
  <c r="Q46" i="2"/>
  <c r="Q45" i="2" l="1"/>
  <c r="Q44" i="2"/>
  <c r="Q43" i="2"/>
  <c r="Q42" i="2" l="1"/>
  <c r="Q41" i="2" l="1"/>
  <c r="Q40" i="2" l="1"/>
  <c r="Q39" i="2" l="1"/>
  <c r="Q38" i="2" l="1"/>
  <c r="Q37" i="2" l="1"/>
  <c r="Q36" i="2" l="1"/>
  <c r="Q35" i="2" l="1"/>
  <c r="Z23" i="2"/>
  <c r="P46" i="2" l="1"/>
  <c r="P45" i="2" l="1"/>
  <c r="P44" i="2" l="1"/>
  <c r="P43" i="2" l="1"/>
  <c r="P42" i="2" l="1"/>
  <c r="P41" i="2" l="1"/>
  <c r="P40" i="2" l="1"/>
  <c r="P39" i="2" l="1"/>
  <c r="P38" i="2" l="1"/>
  <c r="P37" i="2" l="1"/>
  <c r="Y23" i="2"/>
  <c r="P36" i="2" l="1"/>
  <c r="P35" i="2" l="1"/>
  <c r="O46" i="2" l="1"/>
  <c r="O45" i="2" l="1"/>
  <c r="O44" i="2"/>
  <c r="O43" i="2" l="1"/>
  <c r="X23" i="2" l="1"/>
  <c r="O42" i="2"/>
  <c r="O41" i="2" l="1"/>
  <c r="O40" i="2" l="1"/>
  <c r="O39" i="2" l="1"/>
  <c r="O38" i="2" l="1"/>
  <c r="O37" i="2" l="1"/>
  <c r="O36" i="2" l="1"/>
  <c r="O35" i="2" l="1"/>
  <c r="N46" i="2" l="1"/>
  <c r="W23" i="2"/>
  <c r="N45" i="2" l="1"/>
  <c r="N44" i="2" l="1"/>
  <c r="N43" i="2" l="1"/>
  <c r="N42" i="2" l="1"/>
  <c r="N41" i="2" l="1"/>
  <c r="N40" i="2" l="1"/>
  <c r="N39" i="2" l="1"/>
  <c r="N38" i="2" l="1"/>
  <c r="N37" i="2" l="1"/>
  <c r="N36" i="2" l="1"/>
  <c r="N35" i="2" l="1"/>
  <c r="M45" i="2" l="1"/>
  <c r="M46" i="2"/>
  <c r="M44" i="2" l="1"/>
  <c r="M43" i="2" l="1"/>
  <c r="M42" i="2" l="1"/>
  <c r="M41" i="2" l="1"/>
  <c r="M40" i="2" l="1"/>
  <c r="M39" i="2" l="1"/>
  <c r="M38" i="2" l="1"/>
  <c r="M37" i="2" l="1"/>
  <c r="M36" i="2" l="1"/>
  <c r="V23" i="2" l="1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L46" i="2"/>
  <c r="L45" i="2"/>
  <c r="M35" i="2"/>
  <c r="L44" i="2" l="1"/>
  <c r="L43" i="2"/>
  <c r="L42" i="2"/>
  <c r="L41" i="2"/>
  <c r="L40" i="2"/>
  <c r="L39" i="2"/>
  <c r="L38" i="2"/>
  <c r="L37" i="2"/>
  <c r="L36" i="2"/>
  <c r="K46" i="2" l="1"/>
  <c r="J46" i="2"/>
  <c r="I46" i="2"/>
  <c r="H46" i="2"/>
  <c r="G46" i="2"/>
  <c r="F46" i="2"/>
  <c r="E46" i="2"/>
  <c r="D46" i="2"/>
  <c r="C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J41" i="2"/>
  <c r="I41" i="2"/>
  <c r="H41" i="2"/>
  <c r="G41" i="2"/>
  <c r="F41" i="2"/>
  <c r="E41" i="2"/>
  <c r="D41" i="2"/>
  <c r="C41" i="2"/>
  <c r="K40" i="2"/>
  <c r="J40" i="2"/>
  <c r="I40" i="2"/>
  <c r="H40" i="2"/>
  <c r="G40" i="2"/>
  <c r="F40" i="2"/>
  <c r="E40" i="2"/>
  <c r="D40" i="2"/>
  <c r="C40" i="2"/>
  <c r="K39" i="2"/>
  <c r="J39" i="2"/>
  <c r="I39" i="2"/>
  <c r="H39" i="2"/>
  <c r="G39" i="2"/>
  <c r="F39" i="2"/>
  <c r="E39" i="2"/>
  <c r="D39" i="2"/>
  <c r="C39" i="2"/>
  <c r="K38" i="2"/>
  <c r="J38" i="2"/>
  <c r="I38" i="2"/>
  <c r="H38" i="2"/>
  <c r="G38" i="2"/>
  <c r="F38" i="2"/>
  <c r="E38" i="2"/>
  <c r="D38" i="2"/>
  <c r="C38" i="2"/>
  <c r="K37" i="2"/>
  <c r="J37" i="2"/>
  <c r="I37" i="2"/>
  <c r="H37" i="2"/>
  <c r="G37" i="2"/>
  <c r="F37" i="2"/>
  <c r="E37" i="2"/>
  <c r="D37" i="2"/>
  <c r="C37" i="2"/>
  <c r="K36" i="2"/>
  <c r="J36" i="2"/>
  <c r="I36" i="2"/>
  <c r="H36" i="2"/>
  <c r="G36" i="2"/>
  <c r="F36" i="2"/>
  <c r="E36" i="2"/>
  <c r="D36" i="2"/>
  <c r="C36" i="2"/>
  <c r="L35" i="2"/>
  <c r="K35" i="2"/>
  <c r="J35" i="2"/>
  <c r="I35" i="2"/>
  <c r="H35" i="2"/>
  <c r="G35" i="2"/>
  <c r="F35" i="2"/>
  <c r="E35" i="2"/>
  <c r="D35" i="2"/>
  <c r="C35" i="2"/>
</calcChain>
</file>

<file path=xl/sharedStrings.xml><?xml version="1.0" encoding="utf-8"?>
<sst xmlns="http://schemas.openxmlformats.org/spreadsheetml/2006/main" count="40" uniqueCount="26">
  <si>
    <t>Guatemala: Ingreso de Divisas por Remesas Familiares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</si>
  <si>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</si>
  <si>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</si>
  <si>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</si>
  <si>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</si>
  <si>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</si>
  <si>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</si>
  <si>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</si>
  <si>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</si>
  <si>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</si>
  <si>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</si>
  <si>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</si>
  <si>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</si>
  <si>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Banco de Guatemala</t>
  </si>
  <si>
    <t>Departamento de Estadísticas Macroeconómicas</t>
  </si>
  <si>
    <t>Sección de Estadísticas de Balanza de Pagos</t>
  </si>
  <si>
    <t>Fuente: Mercado Institucional de Divisas.</t>
  </si>
  <si>
    <t>Mes</t>
  </si>
  <si>
    <t>Total</t>
  </si>
  <si>
    <t>En millones de US dólares</t>
  </si>
  <si>
    <t>Cuadro 1</t>
  </si>
  <si>
    <t>Cuadro 2</t>
  </si>
  <si>
    <t>Variaciones porcentuales acumuladas</t>
  </si>
  <si>
    <t>Nota: Las cifras pueden variar como resultado de aproximarlas a millones.</t>
  </si>
  <si>
    <t>Años: 2002 - 2026</t>
  </si>
  <si>
    <t>Años: 2011 - 2026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</si>
</sst>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,##0.0"/>
    <numFmt numFmtId="165" formatCode="_ * #,##0.0000_ ;_ * \-#,##0.0000_ ;_ * &quot;-&quot;??_ ;_ @_ "/>
    <numFmt numFmtId="166" formatCode="_ * #,##0.0_ ;_ * \-#,##0.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00457F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2" applyFont="1"/>
    <xf numFmtId="0" fontId="5" fillId="0" borderId="0" xfId="0" applyFont="1"/>
    <xf numFmtId="0" fontId="5" fillId="0" borderId="0" xfId="2" quotePrefix="1" applyFont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right" vertical="center" indent="1"/>
    </xf>
    <xf numFmtId="0" fontId="4" fillId="3" borderId="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right" vertical="center" indent="1"/>
    </xf>
    <xf numFmtId="43" fontId="4" fillId="0" borderId="0" xfId="1" applyFont="1"/>
    <xf numFmtId="0" fontId="6" fillId="0" borderId="0" xfId="0" applyFont="1" applyFill="1" applyBorder="1"/>
    <xf numFmtId="2" fontId="4" fillId="0" borderId="0" xfId="0" applyNumberFormat="1" applyFont="1"/>
    <xf numFmtId="0" fontId="6" fillId="0" borderId="0" xfId="0" applyFont="1"/>
    <xf numFmtId="0" fontId="4" fillId="0" borderId="0" xfId="0" applyFont="1" applyFill="1" applyBorder="1"/>
    <xf numFmtId="0" fontId="5" fillId="0" borderId="0" xfId="2" applyFont="1" applyAlignment="1">
      <alignment vertical="center"/>
    </xf>
    <xf numFmtId="165" fontId="4" fillId="0" borderId="0" xfId="1" applyNumberFormat="1" applyFont="1"/>
    <xf numFmtId="164" fontId="4" fillId="0" borderId="0" xfId="0" applyNumberFormat="1" applyFont="1"/>
    <xf numFmtId="0" fontId="5" fillId="4" borderId="1" xfId="0" applyNumberFormat="1" applyFont="1" applyFill="1" applyBorder="1" applyAlignment="1">
      <alignment horizontal="left" vertical="center" wrapText="1"/>
    </xf>
    <xf numFmtId="166" fontId="5" fillId="4" borderId="1" xfId="1" applyNumberFormat="1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 indent="1"/>
    </xf>
    <xf numFmtId="0" fontId="5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DCE6F1"/>
      <color rgb="FF213830"/>
      <color rgb="FF212E3A"/>
      <color rgb="FF00FF00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6"/>
  <sheetViews>
    <sheetView showGridLines="0" tabSelected="1" zoomScale="70" zoomScaleNormal="70" workbookViewId="0">
      <pane xSplit="2" ySplit="10" topLeftCell="C11" activePane="bottomRight" state="frozen"/>
      <selection pane="topRight" activeCell="C1" sqref="C1"/>
      <selection pane="bottomLeft" activeCell="A10" sqref="A10"/>
      <selection pane="bottomRight" activeCell="B1" sqref="B1"/>
    </sheetView>
  </sheetViews>
  <sheetFormatPr baseColWidth="10" defaultColWidth="11.42578125" defaultRowHeight="20.25" x14ac:dyDescent="0.4"/>
  <cols>
    <col min="1" max="1" width="0.140625" style="1" customWidth="1"/>
    <col min="2" max="2" width="14.7109375" style="1" customWidth="1"/>
    <col min="3" max="27" width="13.7109375" style="1" customWidth="1"/>
    <col min="28" max="28" width="11.42578125" style="1"/>
    <col min="29" max="29" width="12.85546875" style="1" bestFit="1" customWidth="1"/>
    <col min="30" max="16384" width="11.42578125" style="1"/>
  </cols>
  <sheetData>
    <row r="1" spans="1:27" x14ac:dyDescent="0.4">
      <c r="B1" s="2" t="s">
        <v>13</v>
      </c>
      <c r="C1" s="2"/>
      <c r="D1" s="2"/>
      <c r="E1" s="2"/>
    </row>
    <row r="2" spans="1:27" x14ac:dyDescent="0.4">
      <c r="B2" s="2" t="s">
        <v>14</v>
      </c>
      <c r="C2" s="2"/>
      <c r="D2" s="2"/>
      <c r="E2" s="2"/>
    </row>
    <row r="3" spans="1:27" x14ac:dyDescent="0.4">
      <c r="B3" s="2" t="s">
        <v>15</v>
      </c>
      <c r="C3" s="2"/>
      <c r="D3" s="2"/>
      <c r="E3" s="2"/>
    </row>
    <row r="4" spans="1:27" x14ac:dyDescent="0.4">
      <c r="B4" s="3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7" x14ac:dyDescent="0.4">
      <c r="B5" s="23" t="s">
        <v>20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x14ac:dyDescent="0.4">
      <c r="B6" s="23" t="s">
        <v>0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x14ac:dyDescent="0.4">
      <c r="B7" s="23" t="s">
        <v>19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x14ac:dyDescent="0.4">
      <c r="B8" s="23" t="s">
        <v>24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6" customHeight="1" x14ac:dyDescent="0.4"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7" ht="20.100000000000001" customHeight="1" x14ac:dyDescent="0.4">
      <c r="B10" s="20" t="s">
        <v>17</v>
      </c>
      <c r="C10" s="20">
        <v>2002</v>
      </c>
      <c r="D10" s="20">
        <v>2003</v>
      </c>
      <c r="E10" s="20">
        <v>2004</v>
      </c>
      <c r="F10" s="20">
        <v>2005</v>
      </c>
      <c r="G10" s="20">
        <v>2006</v>
      </c>
      <c r="H10" s="20">
        <v>2007</v>
      </c>
      <c r="I10" s="20">
        <v>2008</v>
      </c>
      <c r="J10" s="20">
        <v>2009</v>
      </c>
      <c r="K10" s="20">
        <v>2010</v>
      </c>
      <c r="L10" s="20">
        <v>2011</v>
      </c>
      <c r="M10" s="20">
        <v>2012</v>
      </c>
      <c r="N10" s="20">
        <v>2013</v>
      </c>
      <c r="O10" s="20">
        <v>2014</v>
      </c>
      <c r="P10" s="20">
        <v>2015</v>
      </c>
      <c r="Q10" s="20">
        <v>2016</v>
      </c>
      <c r="R10" s="20">
        <v>2017</v>
      </c>
      <c r="S10" s="20">
        <v>2018</v>
      </c>
      <c r="T10" s="20">
        <v>2019</v>
      </c>
      <c r="U10" s="20">
        <v>2020</v>
      </c>
      <c r="V10" s="20">
        <v>2021</v>
      </c>
      <c r="W10" s="20">
        <v>2022</v>
      </c>
      <c r="X10" s="20">
        <v>2023</v>
      </c>
      <c r="Y10" s="20">
        <v>2024</v>
      </c>
      <c r="Z10" s="20">
        <v>2025</v>
      </c>
      <c r="AA10" s="20">
        <v>2026</v>
      </c>
    </row>
    <row r="11" spans="1:27" s="4" customFormat="1" ht="20.100000000000001" customHeight="1" x14ac:dyDescent="0.4">
      <c r="A11" s="4">
        <v>1</v>
      </c>
      <c r="B11" s="21" t="s">
        <v>1</v>
      </c>
      <c r="C11" s="22">
        <v>83.155736000000005</v>
      </c>
      <c r="D11" s="22">
        <v>164.75655234999999</v>
      </c>
      <c r="E11" s="22">
        <v>194.74401661000002</v>
      </c>
      <c r="F11" s="22">
        <v>209.45040338999999</v>
      </c>
      <c r="G11" s="22">
        <v>248.90390328999999</v>
      </c>
      <c r="H11" s="22">
        <v>287.1009181</v>
      </c>
      <c r="I11" s="22">
        <v>314.60669801</v>
      </c>
      <c r="J11" s="22">
        <v>290.24034415</v>
      </c>
      <c r="K11" s="22">
        <v>246.12931479</v>
      </c>
      <c r="L11" s="22">
        <v>283.34813373000003</v>
      </c>
      <c r="M11" s="22">
        <v>305.09051205000003</v>
      </c>
      <c r="N11" s="22">
        <v>357.87216645000001</v>
      </c>
      <c r="O11" s="22">
        <v>394.19308654000002</v>
      </c>
      <c r="P11" s="22">
        <v>407.43394218000003</v>
      </c>
      <c r="Q11" s="22">
        <v>481.96138210000004</v>
      </c>
      <c r="R11" s="22">
        <v>587.63411647999999</v>
      </c>
      <c r="S11" s="22">
        <v>634.58183616999997</v>
      </c>
      <c r="T11" s="22">
        <v>688.07639308</v>
      </c>
      <c r="U11" s="22">
        <v>834.61043288999997</v>
      </c>
      <c r="V11" s="22">
        <v>906.80484769000009</v>
      </c>
      <c r="W11" s="22">
        <v>1180.74439983</v>
      </c>
      <c r="X11" s="22">
        <v>1386.4919327499999</v>
      </c>
      <c r="Y11" s="22">
        <v>1468.0271059900001</v>
      </c>
      <c r="Z11" s="22">
        <v>1817.55502043</v>
      </c>
      <c r="AA11" s="22">
        <v>1954.7072937400026</v>
      </c>
    </row>
    <row r="12" spans="1:27" ht="20.100000000000001" customHeight="1" x14ac:dyDescent="0.4">
      <c r="A12" s="1">
        <v>2</v>
      </c>
      <c r="B12" s="8" t="s">
        <v>2</v>
      </c>
      <c r="C12" s="9">
        <v>96.659389919999995</v>
      </c>
      <c r="D12" s="9">
        <v>144.74341415000001</v>
      </c>
      <c r="E12" s="9">
        <v>183.73885759999999</v>
      </c>
      <c r="F12" s="9">
        <v>203.78703772999998</v>
      </c>
      <c r="G12" s="9">
        <v>254.79453621000002</v>
      </c>
      <c r="H12" s="9">
        <v>271.94409604999998</v>
      </c>
      <c r="I12" s="9">
        <v>318.30697029000004</v>
      </c>
      <c r="J12" s="9">
        <v>281.95138419</v>
      </c>
      <c r="K12" s="9">
        <v>274.51270027999999</v>
      </c>
      <c r="L12" s="9">
        <v>304.62123577</v>
      </c>
      <c r="M12" s="9">
        <v>350.38738662999998</v>
      </c>
      <c r="N12" s="9">
        <v>351.16908054000004</v>
      </c>
      <c r="O12" s="9">
        <v>383.93966138000002</v>
      </c>
      <c r="P12" s="9">
        <v>431.97986051999999</v>
      </c>
      <c r="Q12" s="9">
        <v>558.03786808000007</v>
      </c>
      <c r="R12" s="9">
        <v>613.90153211999996</v>
      </c>
      <c r="S12" s="9">
        <v>630.10269821999998</v>
      </c>
      <c r="T12" s="9">
        <v>690.49948540000003</v>
      </c>
      <c r="U12" s="9">
        <v>808.02535326999998</v>
      </c>
      <c r="V12" s="9">
        <v>942.89661403000002</v>
      </c>
      <c r="W12" s="9">
        <v>1262.6721521099998</v>
      </c>
      <c r="X12" s="9">
        <v>1381.09421886</v>
      </c>
      <c r="Y12" s="9">
        <v>1527.9402247099999</v>
      </c>
      <c r="Z12" s="9">
        <v>1821.3588732799999</v>
      </c>
      <c r="AA12" s="9"/>
    </row>
    <row r="13" spans="1:27" ht="20.100000000000001" customHeight="1" x14ac:dyDescent="0.4">
      <c r="A13" s="1">
        <v>3</v>
      </c>
      <c r="B13" s="6" t="s">
        <v>3</v>
      </c>
      <c r="C13" s="7">
        <v>109.03373626000001</v>
      </c>
      <c r="D13" s="7">
        <v>160.77810742</v>
      </c>
      <c r="E13" s="7">
        <v>227.89544652000001</v>
      </c>
      <c r="F13" s="7">
        <v>246.46605835</v>
      </c>
      <c r="G13" s="7">
        <v>288.96624070999997</v>
      </c>
      <c r="H13" s="7">
        <v>327.63921877999996</v>
      </c>
      <c r="I13" s="7">
        <v>340.45948138</v>
      </c>
      <c r="J13" s="7">
        <v>344.14557745999997</v>
      </c>
      <c r="K13" s="7">
        <v>369.95328435000005</v>
      </c>
      <c r="L13" s="7">
        <v>384.12037401999999</v>
      </c>
      <c r="M13" s="7">
        <v>402.12756547000004</v>
      </c>
      <c r="N13" s="7">
        <v>424.05323336999999</v>
      </c>
      <c r="O13" s="7">
        <v>459.22911676000001</v>
      </c>
      <c r="P13" s="7">
        <v>556.47649176000004</v>
      </c>
      <c r="Q13" s="7">
        <v>622.98551834</v>
      </c>
      <c r="R13" s="7">
        <v>739.81695575000003</v>
      </c>
      <c r="S13" s="7">
        <v>754.48514716</v>
      </c>
      <c r="T13" s="7">
        <v>826.71372495000003</v>
      </c>
      <c r="U13" s="7">
        <v>746.78466476999995</v>
      </c>
      <c r="V13" s="7">
        <v>1285.5602144000002</v>
      </c>
      <c r="W13" s="7">
        <v>1493.1389776600001</v>
      </c>
      <c r="X13" s="7">
        <v>1665.83255467</v>
      </c>
      <c r="Y13" s="7">
        <v>1686.6296689600001</v>
      </c>
      <c r="Z13" s="7">
        <v>2003.7411158800001</v>
      </c>
      <c r="AA13" s="7"/>
    </row>
    <row r="14" spans="1:27" ht="20.100000000000001" customHeight="1" x14ac:dyDescent="0.4">
      <c r="A14" s="1">
        <v>4</v>
      </c>
      <c r="B14" s="8" t="s">
        <v>4</v>
      </c>
      <c r="C14" s="9">
        <v>139.21199061999999</v>
      </c>
      <c r="D14" s="9">
        <v>181.08733105000002</v>
      </c>
      <c r="E14" s="9">
        <v>204.01319284000002</v>
      </c>
      <c r="F14" s="9">
        <v>253.08694444999998</v>
      </c>
      <c r="G14" s="9">
        <v>284.44017464000001</v>
      </c>
      <c r="H14" s="9">
        <v>333.62505072000005</v>
      </c>
      <c r="I14" s="9">
        <v>385.25243669999998</v>
      </c>
      <c r="J14" s="9">
        <v>339.68730908999999</v>
      </c>
      <c r="K14" s="9">
        <v>344.40891493999999</v>
      </c>
      <c r="L14" s="9">
        <v>371.28660344000002</v>
      </c>
      <c r="M14" s="9">
        <v>418.96811091000001</v>
      </c>
      <c r="N14" s="9">
        <v>451.24121982999998</v>
      </c>
      <c r="O14" s="9">
        <v>490.68317755999999</v>
      </c>
      <c r="P14" s="9">
        <v>503.84890321</v>
      </c>
      <c r="Q14" s="9">
        <v>609.31180403999997</v>
      </c>
      <c r="R14" s="9">
        <v>639.88120730999992</v>
      </c>
      <c r="S14" s="9">
        <v>769.94735615000002</v>
      </c>
      <c r="T14" s="9">
        <v>865.15677275999997</v>
      </c>
      <c r="U14" s="9">
        <v>690.76906557000007</v>
      </c>
      <c r="V14" s="9">
        <v>1231.6911958399999</v>
      </c>
      <c r="W14" s="9">
        <v>1516.10207214</v>
      </c>
      <c r="X14" s="9">
        <v>1551.3691643</v>
      </c>
      <c r="Y14" s="9">
        <v>1848.05780828</v>
      </c>
      <c r="Z14" s="9">
        <v>1984.6076459200001</v>
      </c>
      <c r="AA14" s="9"/>
    </row>
    <row r="15" spans="1:27" ht="20.100000000000001" customHeight="1" x14ac:dyDescent="0.4">
      <c r="A15" s="1">
        <v>5</v>
      </c>
      <c r="B15" s="6" t="s">
        <v>5</v>
      </c>
      <c r="C15" s="7">
        <v>89.751735430000011</v>
      </c>
      <c r="D15" s="7">
        <v>187.37633511999999</v>
      </c>
      <c r="E15" s="7">
        <v>210.78039093999999</v>
      </c>
      <c r="F15" s="7">
        <v>274.28123586000004</v>
      </c>
      <c r="G15" s="7">
        <v>361.39108129000005</v>
      </c>
      <c r="H15" s="7">
        <v>392.93645908999997</v>
      </c>
      <c r="I15" s="7">
        <v>397.98287937999999</v>
      </c>
      <c r="J15" s="7">
        <v>332.60333335000001</v>
      </c>
      <c r="K15" s="7">
        <v>357.01719761000004</v>
      </c>
      <c r="L15" s="7">
        <v>415.32470837</v>
      </c>
      <c r="M15" s="7">
        <v>451.55801224999999</v>
      </c>
      <c r="N15" s="7">
        <v>476.99031660000003</v>
      </c>
      <c r="O15" s="7">
        <v>494.05875022000004</v>
      </c>
      <c r="P15" s="7">
        <v>518.95284522999998</v>
      </c>
      <c r="Q15" s="7">
        <v>625.30036113999995</v>
      </c>
      <c r="R15" s="7">
        <v>747.42588605999993</v>
      </c>
      <c r="S15" s="7">
        <v>808.54626398000005</v>
      </c>
      <c r="T15" s="7">
        <v>974.46595459000002</v>
      </c>
      <c r="U15" s="7">
        <v>836.76095614999997</v>
      </c>
      <c r="V15" s="7">
        <v>1236.68549555</v>
      </c>
      <c r="W15" s="7">
        <v>1592.50759367</v>
      </c>
      <c r="X15" s="7">
        <v>1811.8637889900001</v>
      </c>
      <c r="Y15" s="7">
        <v>1980.0786293599999</v>
      </c>
      <c r="Z15" s="7">
        <v>2281.0794036399998</v>
      </c>
      <c r="AA15" s="7"/>
    </row>
    <row r="16" spans="1:27" s="4" customFormat="1" ht="20.100000000000001" customHeight="1" x14ac:dyDescent="0.4">
      <c r="A16" s="4">
        <v>6</v>
      </c>
      <c r="B16" s="8" t="s">
        <v>6</v>
      </c>
      <c r="C16" s="9">
        <v>127.97632202</v>
      </c>
      <c r="D16" s="9">
        <v>161.49457097999999</v>
      </c>
      <c r="E16" s="9">
        <v>212.12976728000001</v>
      </c>
      <c r="F16" s="9">
        <v>261.10439700000001</v>
      </c>
      <c r="G16" s="9">
        <v>310.09661979999998</v>
      </c>
      <c r="H16" s="9">
        <v>356.47311421000001</v>
      </c>
      <c r="I16" s="9">
        <v>384.33178594999998</v>
      </c>
      <c r="J16" s="9">
        <v>348.57779807999998</v>
      </c>
      <c r="K16" s="9">
        <v>394.28971468999998</v>
      </c>
      <c r="L16" s="9">
        <v>416.38844797000002</v>
      </c>
      <c r="M16" s="9">
        <v>432.67484698000004</v>
      </c>
      <c r="N16" s="9">
        <v>417.19505493000003</v>
      </c>
      <c r="O16" s="9">
        <v>481.85713810000004</v>
      </c>
      <c r="P16" s="9">
        <v>536.30269231</v>
      </c>
      <c r="Q16" s="9">
        <v>614.66185832000008</v>
      </c>
      <c r="R16" s="9">
        <v>723.70577759000003</v>
      </c>
      <c r="S16" s="9">
        <v>801.41933650999999</v>
      </c>
      <c r="T16" s="9">
        <v>882.01737847000004</v>
      </c>
      <c r="U16" s="9">
        <v>963.29902829999992</v>
      </c>
      <c r="V16" s="9">
        <v>1362.5112451500001</v>
      </c>
      <c r="W16" s="9">
        <v>1666.2249741800001</v>
      </c>
      <c r="X16" s="9">
        <v>1861.3272689600001</v>
      </c>
      <c r="Y16" s="9">
        <v>1760.6258646900001</v>
      </c>
      <c r="Z16" s="9">
        <v>2219.3123465799999</v>
      </c>
      <c r="AA16" s="9"/>
    </row>
    <row r="17" spans="1:32" ht="20.100000000000001" customHeight="1" x14ac:dyDescent="0.4">
      <c r="A17" s="1">
        <v>7</v>
      </c>
      <c r="B17" s="6" t="s">
        <v>7</v>
      </c>
      <c r="C17" s="7">
        <v>136.5253673</v>
      </c>
      <c r="D17" s="7">
        <v>191.95433002000001</v>
      </c>
      <c r="E17" s="7">
        <v>206.61292897000001</v>
      </c>
      <c r="F17" s="7">
        <v>245.80724609000001</v>
      </c>
      <c r="G17" s="7">
        <v>302.88490801999995</v>
      </c>
      <c r="H17" s="7">
        <v>381.15177854000001</v>
      </c>
      <c r="I17" s="7">
        <v>409.66713542000002</v>
      </c>
      <c r="J17" s="7">
        <v>365.55103038999999</v>
      </c>
      <c r="K17" s="7">
        <v>384.61241960000001</v>
      </c>
      <c r="L17" s="7">
        <v>349.82945241000004</v>
      </c>
      <c r="M17" s="7">
        <v>422.08883422000002</v>
      </c>
      <c r="N17" s="7">
        <v>445.75842481000001</v>
      </c>
      <c r="O17" s="7">
        <v>509.73009506</v>
      </c>
      <c r="P17" s="7">
        <v>573.71450826</v>
      </c>
      <c r="Q17" s="7">
        <v>536.12473449000004</v>
      </c>
      <c r="R17" s="7">
        <v>664.18752863999998</v>
      </c>
      <c r="S17" s="7">
        <v>818.34900722999998</v>
      </c>
      <c r="T17" s="7">
        <v>947.82924086000003</v>
      </c>
      <c r="U17" s="7">
        <v>1078.7222570699998</v>
      </c>
      <c r="V17" s="7">
        <v>1354.3275808699998</v>
      </c>
      <c r="W17" s="7">
        <v>1370.0278714900001</v>
      </c>
      <c r="X17" s="7">
        <v>1642.8510416199999</v>
      </c>
      <c r="Y17" s="7">
        <v>1819.00469032</v>
      </c>
      <c r="Z17" s="7">
        <v>2366.0350889299998</v>
      </c>
      <c r="AA17" s="7"/>
    </row>
    <row r="18" spans="1:32" ht="20.100000000000001" customHeight="1" x14ac:dyDescent="0.4">
      <c r="A18" s="1">
        <v>8</v>
      </c>
      <c r="B18" s="8" t="s">
        <v>8</v>
      </c>
      <c r="C18" s="9">
        <v>162.30789909000001</v>
      </c>
      <c r="D18" s="9">
        <v>178.913196</v>
      </c>
      <c r="E18" s="9">
        <v>212.78174091999998</v>
      </c>
      <c r="F18" s="9">
        <v>241.92393525</v>
      </c>
      <c r="G18" s="9">
        <v>332.94213970999999</v>
      </c>
      <c r="H18" s="9">
        <v>381.41067864999997</v>
      </c>
      <c r="I18" s="9">
        <v>373.53623497000001</v>
      </c>
      <c r="J18" s="9">
        <v>337.44940736000001</v>
      </c>
      <c r="K18" s="9">
        <v>377.35828583</v>
      </c>
      <c r="L18" s="9">
        <v>409.55840635000004</v>
      </c>
      <c r="M18" s="9">
        <v>441.40116588000001</v>
      </c>
      <c r="N18" s="9">
        <v>456.33872839999998</v>
      </c>
      <c r="O18" s="9">
        <v>476.79276972000002</v>
      </c>
      <c r="P18" s="9">
        <v>527.34013216000005</v>
      </c>
      <c r="Q18" s="9">
        <v>619.2254035599999</v>
      </c>
      <c r="R18" s="9">
        <v>707.84162728000001</v>
      </c>
      <c r="S18" s="9">
        <v>860.42725609000001</v>
      </c>
      <c r="T18" s="9">
        <v>980.57046683999999</v>
      </c>
      <c r="U18" s="9">
        <v>1050.1611359799999</v>
      </c>
      <c r="V18" s="9">
        <v>1388.5908918599998</v>
      </c>
      <c r="W18" s="9">
        <v>1642.6512902300001</v>
      </c>
      <c r="X18" s="9">
        <v>1773.35057198</v>
      </c>
      <c r="Y18" s="9">
        <v>2020.5517470899999</v>
      </c>
      <c r="Z18" s="9">
        <v>2368.0146486500003</v>
      </c>
      <c r="AA18" s="9"/>
    </row>
    <row r="19" spans="1:32" ht="20.100000000000001" customHeight="1" x14ac:dyDescent="0.4">
      <c r="A19" s="1">
        <v>9</v>
      </c>
      <c r="B19" s="6" t="s">
        <v>9</v>
      </c>
      <c r="C19" s="7">
        <v>157.33877349000002</v>
      </c>
      <c r="D19" s="7">
        <v>176.55096655</v>
      </c>
      <c r="E19" s="7">
        <v>211.77724896999999</v>
      </c>
      <c r="F19" s="7">
        <v>241.58354473</v>
      </c>
      <c r="G19" s="7">
        <v>293.00504495999996</v>
      </c>
      <c r="H19" s="7">
        <v>326.75122770999997</v>
      </c>
      <c r="I19" s="7">
        <v>371.83597800000001</v>
      </c>
      <c r="J19" s="7">
        <v>332.10366995999999</v>
      </c>
      <c r="K19" s="7">
        <v>359.31046483999995</v>
      </c>
      <c r="L19" s="7">
        <v>364.78267445999995</v>
      </c>
      <c r="M19" s="7">
        <v>365.79779594999997</v>
      </c>
      <c r="N19" s="7">
        <v>420.68434058999998</v>
      </c>
      <c r="O19" s="7">
        <v>458.77631258999997</v>
      </c>
      <c r="P19" s="7">
        <v>538.35309162999999</v>
      </c>
      <c r="Q19" s="7">
        <v>607.66522528999997</v>
      </c>
      <c r="R19" s="7">
        <v>672.93940694000003</v>
      </c>
      <c r="S19" s="7">
        <v>745.97502959000008</v>
      </c>
      <c r="T19" s="7">
        <v>892.29349024999999</v>
      </c>
      <c r="U19" s="7">
        <v>1051.2548356699999</v>
      </c>
      <c r="V19" s="7">
        <v>1299.3249029400001</v>
      </c>
      <c r="W19" s="7">
        <v>1597.2063580500001</v>
      </c>
      <c r="X19" s="7">
        <v>1699.4597583299999</v>
      </c>
      <c r="Y19" s="7">
        <v>1724.0720182299999</v>
      </c>
      <c r="Z19" s="7">
        <v>2106.6898538199998</v>
      </c>
      <c r="AA19" s="7"/>
    </row>
    <row r="20" spans="1:32" ht="20.100000000000001" customHeight="1" x14ac:dyDescent="0.4">
      <c r="A20" s="1">
        <v>10</v>
      </c>
      <c r="B20" s="8" t="s">
        <v>10</v>
      </c>
      <c r="C20" s="9">
        <v>176.26081158000002</v>
      </c>
      <c r="D20" s="9">
        <v>189.88092104</v>
      </c>
      <c r="E20" s="9">
        <v>218.02659242999999</v>
      </c>
      <c r="F20" s="9">
        <v>278.1504812</v>
      </c>
      <c r="G20" s="9">
        <v>338.40660967000002</v>
      </c>
      <c r="H20" s="9">
        <v>391.16988283000001</v>
      </c>
      <c r="I20" s="9">
        <v>367.72773959</v>
      </c>
      <c r="J20" s="9">
        <v>327.52311436000002</v>
      </c>
      <c r="K20" s="9">
        <v>339.37406288</v>
      </c>
      <c r="L20" s="9">
        <v>356.80460369999997</v>
      </c>
      <c r="M20" s="9">
        <v>415.44652345999998</v>
      </c>
      <c r="N20" s="9">
        <v>480.04429442999998</v>
      </c>
      <c r="O20" s="9">
        <v>500.53305189999998</v>
      </c>
      <c r="P20" s="9">
        <v>583.76365221000003</v>
      </c>
      <c r="Q20" s="9">
        <v>605.94038513999999</v>
      </c>
      <c r="R20" s="9">
        <v>728.27302051000004</v>
      </c>
      <c r="S20" s="9">
        <v>863.52137701999993</v>
      </c>
      <c r="T20" s="9">
        <v>999.95741522000003</v>
      </c>
      <c r="U20" s="9">
        <v>1132.9594405999999</v>
      </c>
      <c r="V20" s="9">
        <v>1418.5023554100001</v>
      </c>
      <c r="W20" s="9">
        <v>1622.43284905</v>
      </c>
      <c r="X20" s="9">
        <v>1650.73471453</v>
      </c>
      <c r="Y20" s="9">
        <v>2000.41159098</v>
      </c>
      <c r="Z20" s="9">
        <v>2389.9723309699998</v>
      </c>
      <c r="AA20" s="9"/>
    </row>
    <row r="21" spans="1:32" ht="20.100000000000001" customHeight="1" x14ac:dyDescent="0.4">
      <c r="A21" s="1">
        <v>11</v>
      </c>
      <c r="B21" s="6" t="s">
        <v>11</v>
      </c>
      <c r="C21" s="7">
        <v>142.97583383</v>
      </c>
      <c r="D21" s="7">
        <v>173.37562742</v>
      </c>
      <c r="E21" s="7">
        <v>236.70771818</v>
      </c>
      <c r="F21" s="7">
        <v>265.60739887</v>
      </c>
      <c r="G21" s="7">
        <v>294.65141505999998</v>
      </c>
      <c r="H21" s="7">
        <v>340.79760367</v>
      </c>
      <c r="I21" s="7">
        <v>311.68539059</v>
      </c>
      <c r="J21" s="7">
        <v>287.92833854000003</v>
      </c>
      <c r="K21" s="7">
        <v>331.38460314999998</v>
      </c>
      <c r="L21" s="7">
        <v>343.49922623000003</v>
      </c>
      <c r="M21" s="7">
        <v>367.95544124999998</v>
      </c>
      <c r="N21" s="7">
        <v>376.5892308</v>
      </c>
      <c r="O21" s="7">
        <v>398.28316495999997</v>
      </c>
      <c r="P21" s="7">
        <v>508.66471037000002</v>
      </c>
      <c r="Q21" s="7">
        <v>600.34116329999995</v>
      </c>
      <c r="R21" s="7">
        <v>646.30107204000001</v>
      </c>
      <c r="S21" s="7">
        <v>757.07973435000008</v>
      </c>
      <c r="T21" s="7">
        <v>819.92517224999995</v>
      </c>
      <c r="U21" s="7">
        <v>983.43680316999996</v>
      </c>
      <c r="V21" s="7">
        <v>1356.62928068</v>
      </c>
      <c r="W21" s="7">
        <v>1454.97992404</v>
      </c>
      <c r="X21" s="7">
        <v>1614.5848164900001</v>
      </c>
      <c r="Y21" s="7">
        <v>1733.97106179</v>
      </c>
      <c r="Z21" s="7">
        <v>1930.5511611099998</v>
      </c>
      <c r="AA21" s="7"/>
    </row>
    <row r="22" spans="1:32" ht="20.100000000000001" customHeight="1" x14ac:dyDescent="0.4">
      <c r="A22" s="1">
        <v>12</v>
      </c>
      <c r="B22" s="8" t="s">
        <v>12</v>
      </c>
      <c r="C22" s="9">
        <v>158.19428127</v>
      </c>
      <c r="D22" s="9">
        <v>195.59340134000001</v>
      </c>
      <c r="E22" s="9">
        <v>231.41520595</v>
      </c>
      <c r="F22" s="9">
        <v>271.57401394999999</v>
      </c>
      <c r="G22" s="9">
        <v>299.33057250999997</v>
      </c>
      <c r="H22" s="9">
        <v>337.40758893999998</v>
      </c>
      <c r="I22" s="9">
        <v>339.33788536999998</v>
      </c>
      <c r="J22" s="9">
        <v>324.52545911000004</v>
      </c>
      <c r="K22" s="9">
        <v>348.43310357999997</v>
      </c>
      <c r="L22" s="9">
        <v>378.46809380000002</v>
      </c>
      <c r="M22" s="9">
        <v>409.23248718000002</v>
      </c>
      <c r="N22" s="9">
        <v>447.25288475000002</v>
      </c>
      <c r="O22" s="9">
        <v>496.02124641</v>
      </c>
      <c r="P22" s="9">
        <v>598.14698713999996</v>
      </c>
      <c r="Q22" s="9">
        <v>678.41185827999993</v>
      </c>
      <c r="R22" s="9">
        <v>720.30493932000002</v>
      </c>
      <c r="S22" s="9">
        <v>843.33568562000005</v>
      </c>
      <c r="T22" s="9">
        <v>940.80191642</v>
      </c>
      <c r="U22" s="9">
        <v>1163.6316211300002</v>
      </c>
      <c r="V22" s="9">
        <v>1512.1605939200001</v>
      </c>
      <c r="W22" s="9">
        <v>1641.6326222299999</v>
      </c>
      <c r="X22" s="9">
        <v>1765.04222041</v>
      </c>
      <c r="Y22" s="9">
        <v>1940.8159334500001</v>
      </c>
      <c r="Z22" s="9">
        <v>2241.31475241</v>
      </c>
      <c r="AA22" s="9"/>
    </row>
    <row r="23" spans="1:32" ht="20.100000000000001" customHeight="1" x14ac:dyDescent="0.4">
      <c r="B23" s="18" t="s">
        <v>18</v>
      </c>
      <c r="C23" s="19">
        <f>SUM(C11:C22)</f>
        <v>1579.3918768100002</v>
      </c>
      <c r="D23" s="19">
        <f t="shared" ref="D23:V23" si="0">SUM(D11:D22)</f>
        <v>2106.5047534400001</v>
      </c>
      <c r="E23" s="19">
        <f t="shared" si="0"/>
        <v>2550.6231072100004</v>
      </c>
      <c r="F23" s="19">
        <f t="shared" si="0"/>
        <v>2992.8226968700001</v>
      </c>
      <c r="G23" s="19">
        <f t="shared" si="0"/>
        <v>3609.8132458699993</v>
      </c>
      <c r="H23" s="19">
        <f t="shared" si="0"/>
        <v>4128.4076172900004</v>
      </c>
      <c r="I23" s="19">
        <f t="shared" si="0"/>
        <v>4314.7306156499999</v>
      </c>
      <c r="J23" s="19">
        <f t="shared" si="0"/>
        <v>3912.2867660399997</v>
      </c>
      <c r="K23" s="19">
        <f t="shared" si="0"/>
        <v>4126.7840665399999</v>
      </c>
      <c r="L23" s="19">
        <f t="shared" si="0"/>
        <v>4378.0319602500003</v>
      </c>
      <c r="M23" s="19">
        <f t="shared" si="0"/>
        <v>4782.7286822300002</v>
      </c>
      <c r="N23" s="19">
        <f t="shared" si="0"/>
        <v>5105.1889755000002</v>
      </c>
      <c r="O23" s="19">
        <f t="shared" si="0"/>
        <v>5544.0975711999999</v>
      </c>
      <c r="P23" s="19">
        <f t="shared" si="0"/>
        <v>6284.9778169799993</v>
      </c>
      <c r="Q23" s="19">
        <f t="shared" si="0"/>
        <v>7159.9675620800008</v>
      </c>
      <c r="R23" s="19">
        <f t="shared" si="0"/>
        <v>8192.2130700399994</v>
      </c>
      <c r="S23" s="19">
        <f t="shared" si="0"/>
        <v>9287.7707280900013</v>
      </c>
      <c r="T23" s="19">
        <f t="shared" si="0"/>
        <v>10508.30741109</v>
      </c>
      <c r="U23" s="19">
        <f t="shared" si="0"/>
        <v>11340.415594569999</v>
      </c>
      <c r="V23" s="19">
        <f t="shared" si="0"/>
        <v>15295.685218339999</v>
      </c>
      <c r="W23" s="19">
        <f>SUM(W11:W22)</f>
        <v>18040.321084679999</v>
      </c>
      <c r="X23" s="19">
        <f>SUM(X11:X22)</f>
        <v>19804.002051890002</v>
      </c>
      <c r="Y23" s="19">
        <f>SUM(Y11:Y22)</f>
        <v>21510.18634385</v>
      </c>
      <c r="Z23" s="19">
        <f>SUM(Z11:Z22)</f>
        <v>25530.23224162</v>
      </c>
      <c r="AA23" s="19">
        <f>SUM(AA11:AA22)</f>
        <v>1954.7072937400026</v>
      </c>
    </row>
    <row r="24" spans="1:32" s="10" customFormat="1" x14ac:dyDescent="0.4"/>
    <row r="25" spans="1:32" ht="21" customHeight="1" x14ac:dyDescent="0.4">
      <c r="B25" s="11" t="s">
        <v>23</v>
      </c>
      <c r="X25" s="12"/>
      <c r="Y25" s="12"/>
      <c r="Z25" s="12"/>
      <c r="AA25" s="12"/>
      <c r="AF25" s="13"/>
    </row>
    <row r="26" spans="1:32" x14ac:dyDescent="0.4">
      <c r="B26" s="11" t="s">
        <v>16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32" x14ac:dyDescent="0.4">
      <c r="B27" s="14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32" x14ac:dyDescent="0.4">
      <c r="B28" s="14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32" x14ac:dyDescent="0.4">
      <c r="B29" s="23" t="s">
        <v>21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</row>
    <row r="30" spans="1:32" x14ac:dyDescent="0.4">
      <c r="B30" s="23" t="s">
        <v>0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</row>
    <row r="31" spans="1:32" x14ac:dyDescent="0.4">
      <c r="B31" s="23" t="s">
        <v>22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32" x14ac:dyDescent="0.4">
      <c r="B32" s="23" t="s">
        <v>25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2:21" ht="6" customHeight="1" x14ac:dyDescent="0.4">
      <c r="B33" s="15"/>
    </row>
    <row r="34" spans="2:21" ht="20.100000000000001" customHeight="1" x14ac:dyDescent="0.4">
      <c r="B34" s="20" t="s">
        <v>17</v>
      </c>
      <c r="C34" s="20">
        <v>2011</v>
      </c>
      <c r="D34" s="20">
        <v>2012</v>
      </c>
      <c r="E34" s="20">
        <v>2013</v>
      </c>
      <c r="F34" s="20">
        <v>2014</v>
      </c>
      <c r="G34" s="20">
        <v>2015</v>
      </c>
      <c r="H34" s="20">
        <v>2016</v>
      </c>
      <c r="I34" s="20">
        <v>2017</v>
      </c>
      <c r="J34" s="20">
        <v>2018</v>
      </c>
      <c r="K34" s="20">
        <v>2019</v>
      </c>
      <c r="L34" s="20">
        <v>2020</v>
      </c>
      <c r="M34" s="20">
        <v>2021</v>
      </c>
      <c r="N34" s="20">
        <v>2022</v>
      </c>
      <c r="O34" s="20">
        <v>2023</v>
      </c>
      <c r="P34" s="20">
        <v>2024</v>
      </c>
      <c r="Q34" s="20">
        <v>2025</v>
      </c>
      <c r="R34" s="20">
        <v>2026</v>
      </c>
    </row>
    <row r="35" spans="2:21" ht="20.100000000000001" customHeight="1" x14ac:dyDescent="0.4">
      <c r="B35" s="18" t="s">
        <v>1</v>
      </c>
      <c r="C35" s="19">
        <f>SUM(L$11:L11)/SUM(K$11:K11)*100-100</f>
        <v>15.121652198055131</v>
      </c>
      <c r="D35" s="19">
        <f>SUM(M$11:M11)/SUM(L$11:L11)*100-100</f>
        <v>7.6733797515384765</v>
      </c>
      <c r="E35" s="19">
        <f>SUM(N$11:N11)/SUM(M$11:M11)*100-100</f>
        <v>17.300326399973343</v>
      </c>
      <c r="F35" s="19">
        <f>SUM(O$11:O11)/SUM(N$11:N11)*100-100</f>
        <v>10.14913242633375</v>
      </c>
      <c r="G35" s="19">
        <f>SUM(P$11:P11)/SUM(O$11:O11)*100-100</f>
        <v>3.3589771338256043</v>
      </c>
      <c r="H35" s="19">
        <f>SUM(Q$11:Q11)/SUM(P$11:P11)*100-100</f>
        <v>18.291907522784285</v>
      </c>
      <c r="I35" s="19">
        <f>SUM(R$11:R11)/SUM(Q$11:Q11)*100-100</f>
        <v>21.925560491913942</v>
      </c>
      <c r="J35" s="19">
        <f>SUM(S$11:S11)/SUM(R$11:R11)*100-100</f>
        <v>7.9892774046582957</v>
      </c>
      <c r="K35" s="19">
        <f>SUM(T$11:T11)/SUM(S$11:S11)*100-100</f>
        <v>8.4298909708580396</v>
      </c>
      <c r="L35" s="19">
        <f>SUM(U$11:U11)/SUM(T$11:T11)*100-100</f>
        <v>21.2961876448162</v>
      </c>
      <c r="M35" s="19">
        <f>SUM(V$11:V11)/SUM(U$11:U11)*100-100</f>
        <v>8.6500733701606123</v>
      </c>
      <c r="N35" s="19">
        <f>SUM(W$11:W11)/SUM(V$11:V11)*100-100</f>
        <v>30.209317124609015</v>
      </c>
      <c r="O35" s="19">
        <f>SUM(X$11:X11)/SUM(W$11:W11)*100-100</f>
        <v>17.425238938217518</v>
      </c>
      <c r="P35" s="19">
        <f>SUM(Y$11:Y11)/SUM(X$11:X11)*100-100</f>
        <v>5.8806814027602314</v>
      </c>
      <c r="Q35" s="19">
        <f>SUM(Z$11:Z11)/SUM(Y$11:Y11)*100-100</f>
        <v>23.809363806282533</v>
      </c>
      <c r="R35" s="19">
        <f>SUM(AA$11:AA11)/SUM(Z$11:Z11)*100-100</f>
        <v>7.5459764226314832</v>
      </c>
    </row>
    <row r="36" spans="2:21" ht="20.100000000000001" customHeight="1" x14ac:dyDescent="0.4">
      <c r="B36" s="8" t="s">
        <v>2</v>
      </c>
      <c r="C36" s="9">
        <f>SUM(L$11:L12)/SUM(K$11:K12)*100-100</f>
        <v>12.931602229787003</v>
      </c>
      <c r="D36" s="9">
        <f>SUM(M$11:M12)/SUM(L$11:L12)*100-100</f>
        <v>11.481640487055998</v>
      </c>
      <c r="E36" s="9">
        <f>SUM(N$11:N12)/SUM(M$11:M12)*100-100</f>
        <v>8.171648261194747</v>
      </c>
      <c r="F36" s="9">
        <f>SUM(O$11:O12)/SUM(N$11:N12)*100-100</f>
        <v>9.744355666656233</v>
      </c>
      <c r="G36" s="9">
        <f>SUM(P$11:P12)/SUM(O$11:O12)*100-100</f>
        <v>7.875398502865778</v>
      </c>
      <c r="H36" s="9">
        <f>SUM(Q$11:Q12)/SUM(P$11:P12)*100-100</f>
        <v>23.89589578284405</v>
      </c>
      <c r="I36" s="9">
        <f>SUM(R$11:R12)/SUM(Q$11:Q12)*100-100</f>
        <v>15.532357200453902</v>
      </c>
      <c r="J36" s="9">
        <f>SUM(S$11:S12)/SUM(R$11:R12)*100-100</f>
        <v>5.255681415992882</v>
      </c>
      <c r="K36" s="9">
        <f>SUM(T$11:T12)/SUM(S$11:S12)*100-100</f>
        <v>9.0055141019759191</v>
      </c>
      <c r="L36" s="9">
        <f>SUM(U$11:U12)/SUM(T$11:T12)*100-100</f>
        <v>19.154542872979107</v>
      </c>
      <c r="M36" s="9">
        <f>SUM(V$11:V12)/SUM(U$11:U12)*100-100</f>
        <v>12.605696119896365</v>
      </c>
      <c r="N36" s="9">
        <f>SUM(W$11:W12)/SUM(V$11:V12)*100-100</f>
        <v>32.097887281113771</v>
      </c>
      <c r="O36" s="9">
        <f>SUM(X$11:X12)/SUM(W$11:W12)*100-100</f>
        <v>13.267062442243784</v>
      </c>
      <c r="P36" s="9">
        <f>SUM(Y$11:Y12)/SUM(X$11:X12)*100-100</f>
        <v>8.2519989109333807</v>
      </c>
      <c r="Q36" s="9">
        <f>SUM(Z$11:Z12)/SUM(Y$11:Y12)*100-100</f>
        <v>21.460399665298652</v>
      </c>
      <c r="R36" s="9"/>
    </row>
    <row r="37" spans="2:21" s="4" customFormat="1" ht="20.100000000000001" customHeight="1" x14ac:dyDescent="0.4">
      <c r="B37" s="6" t="s">
        <v>3</v>
      </c>
      <c r="C37" s="7">
        <f>SUM(L$11:L13)/SUM(K$11:K13)*100-100</f>
        <v>9.1505585256371091</v>
      </c>
      <c r="D37" s="7">
        <f>SUM(M$11:M13)/SUM(L$11:L13)*100-100</f>
        <v>8.7971014199102626</v>
      </c>
      <c r="E37" s="7">
        <f>SUM(N$11:N13)/SUM(M$11:M13)*100-100</f>
        <v>7.1377294056125891</v>
      </c>
      <c r="F37" s="7">
        <f>SUM(O$11:O13)/SUM(N$11:N13)*100-100</f>
        <v>9.2020026685570571</v>
      </c>
      <c r="G37" s="7">
        <f>SUM(P$11:P13)/SUM(O$11:O13)*100-100</f>
        <v>12.811808275746216</v>
      </c>
      <c r="H37" s="7">
        <f>SUM(Q$11:Q13)/SUM(P$11:P13)*100-100</f>
        <v>19.134345665991304</v>
      </c>
      <c r="I37" s="7">
        <f>SUM(R$11:R13)/SUM(Q$11:Q13)*100-100</f>
        <v>16.739049033969081</v>
      </c>
      <c r="J37" s="7">
        <f>SUM(S$11:S13)/SUM(R$11:R13)*100-100</f>
        <v>4.0083948184185942</v>
      </c>
      <c r="K37" s="7">
        <f>SUM(T$11:T13)/SUM(S$11:S13)*100-100</f>
        <v>9.2176464207369975</v>
      </c>
      <c r="L37" s="7">
        <f>SUM(U$11:U13)/SUM(T$11:T13)*100-100</f>
        <v>8.3495087091333318</v>
      </c>
      <c r="M37" s="7">
        <f>SUM(V$11:V13)/SUM(U$11:U13)*100-100</f>
        <v>31.214314956570661</v>
      </c>
      <c r="N37" s="7">
        <f>SUM(W$11:W13)/SUM(V$11:V13)*100-100</f>
        <v>25.557479287394912</v>
      </c>
      <c r="O37" s="7">
        <f>SUM(X$11:X13)/SUM(W$11:W13)*100-100</f>
        <v>12.621774872574633</v>
      </c>
      <c r="P37" s="7">
        <f>SUM(Y$11:Y13)/SUM(X$11:X13)*100-100</f>
        <v>5.6204547751611074</v>
      </c>
      <c r="Q37" s="7">
        <f>SUM(Z$11:Z13)/SUM(Y$11:Y13)*100-100</f>
        <v>20.502682806137457</v>
      </c>
      <c r="R37" s="7"/>
    </row>
    <row r="38" spans="2:21" ht="20.100000000000001" customHeight="1" x14ac:dyDescent="0.4">
      <c r="B38" s="8" t="s">
        <v>4</v>
      </c>
      <c r="C38" s="9">
        <f>SUM(L$11:L14)/SUM(K$11:K14)*100-100</f>
        <v>8.7750415213085233</v>
      </c>
      <c r="D38" s="9">
        <f>SUM(M$11:M14)/SUM(L$11:L14)*100-100</f>
        <v>9.9151089269525272</v>
      </c>
      <c r="E38" s="9">
        <f>SUM(N$11:N14)/SUM(M$11:M14)*100-100</f>
        <v>7.2981209301149192</v>
      </c>
      <c r="F38" s="9">
        <f>SUM(O$11:O14)/SUM(N$11:N14)*100-100</f>
        <v>9.070637115149637</v>
      </c>
      <c r="G38" s="9">
        <f>SUM(P$11:P14)/SUM(O$11:O14)*100-100</f>
        <v>9.9357453789190373</v>
      </c>
      <c r="H38" s="9">
        <f>SUM(Q$11:Q14)/SUM(P$11:P14)*100-100</f>
        <v>19.610974777323946</v>
      </c>
      <c r="I38" s="9">
        <f>SUM(R$11:R14)/SUM(Q$11:Q14)*100-100</f>
        <v>13.595815037116694</v>
      </c>
      <c r="J38" s="9">
        <f>SUM(S$11:S14)/SUM(R$11:R14)*100-100</f>
        <v>8.0536379579775286</v>
      </c>
      <c r="K38" s="9">
        <f>SUM(T$11:T14)/SUM(S$11:S14)*100-100</f>
        <v>10.086681006473427</v>
      </c>
      <c r="L38" s="9">
        <f>SUM(U$11:U14)/SUM(T$11:T14)*100-100</f>
        <v>0.31731999573590031</v>
      </c>
      <c r="M38" s="9">
        <f>SUM(V$11:V14)/SUM(U$11:U14)*100-100</f>
        <v>41.775460521732498</v>
      </c>
      <c r="N38" s="9">
        <f>SUM(W$11:W14)/SUM(V$11:V14)*100-100</f>
        <v>24.861837569882184</v>
      </c>
      <c r="O38" s="9">
        <f>SUM(X$11:X14)/SUM(W$11:W14)*100-100</f>
        <v>9.7590992816088686</v>
      </c>
      <c r="P38" s="9">
        <f>SUM(Y$11:Y14)/SUM(X$11:X14)*100-100</f>
        <v>9.1209070256837492</v>
      </c>
      <c r="Q38" s="9">
        <f>SUM(Z$11:Z14)/SUM(Y$11:Y14)*100-100</f>
        <v>16.791698226596495</v>
      </c>
      <c r="R38" s="9"/>
    </row>
    <row r="39" spans="2:21" s="4" customFormat="1" ht="20.100000000000001" customHeight="1" x14ac:dyDescent="0.4">
      <c r="B39" s="6" t="s">
        <v>5</v>
      </c>
      <c r="C39" s="7">
        <f>SUM(L$11:L15)/SUM(K$11:K15)*100-100</f>
        <v>10.469686029771893</v>
      </c>
      <c r="D39" s="7">
        <f>SUM(M$11:M15)/SUM(L$11:L15)*100-100</f>
        <v>9.6338449031184723</v>
      </c>
      <c r="E39" s="7">
        <f>SUM(N$11:N15)/SUM(M$11:M15)*100-100</f>
        <v>6.90795329305422</v>
      </c>
      <c r="F39" s="7">
        <f>SUM(O$11:O15)/SUM(N$11:N15)*100-100</f>
        <v>7.7997257280229491</v>
      </c>
      <c r="G39" s="7">
        <f>SUM(P$11:P15)/SUM(O$11:O15)*100-100</f>
        <v>8.8469427533970162</v>
      </c>
      <c r="H39" s="7">
        <f>SUM(Q$11:Q15)/SUM(P$11:P15)*100-100</f>
        <v>19.800159851098513</v>
      </c>
      <c r="I39" s="7">
        <f>SUM(R$11:R15)/SUM(Q$11:Q15)*100-100</f>
        <v>14.876560608088681</v>
      </c>
      <c r="J39" s="7">
        <f>SUM(S$11:S15)/SUM(R$11:R15)*100-100</f>
        <v>8.0814390291761242</v>
      </c>
      <c r="K39" s="7">
        <f>SUM(T$11:T15)/SUM(S$11:S15)*100-100</f>
        <v>12.431653314837689</v>
      </c>
      <c r="L39" s="7">
        <f>SUM(U$11:U15)/SUM(T$11:T15)*100-100</f>
        <v>-3.1635261203627891</v>
      </c>
      <c r="M39" s="7">
        <f>SUM(V$11:V15)/SUM(U$11:U15)*100-100</f>
        <v>43.061251517915622</v>
      </c>
      <c r="N39" s="7">
        <f>SUM(W$11:W15)/SUM(V$11:V15)*100-100</f>
        <v>25.72483685346289</v>
      </c>
      <c r="O39" s="7">
        <f>SUM(X$11:X15)/SUM(W$11:W15)*100-100</f>
        <v>10.666697562316955</v>
      </c>
      <c r="P39" s="7">
        <f>SUM(Y$11:Y15)/SUM(X$11:X15)*100-100</f>
        <v>9.1588262360483981</v>
      </c>
      <c r="Q39" s="7">
        <f>SUM(Z$11:Z15)/SUM(Y$11:Y15)*100-100</f>
        <v>16.42171773028042</v>
      </c>
      <c r="R39" s="7"/>
    </row>
    <row r="40" spans="2:21" ht="20.100000000000001" customHeight="1" x14ac:dyDescent="0.4">
      <c r="B40" s="8" t="s">
        <v>6</v>
      </c>
      <c r="C40" s="9">
        <f>SUM(L$11:L16)/SUM(K$11:K16)*100-100</f>
        <v>9.5039681400482863</v>
      </c>
      <c r="D40" s="9">
        <f>SUM(M$11:M16)/SUM(L$11:L16)*100-100</f>
        <v>8.5383581093207539</v>
      </c>
      <c r="E40" s="9">
        <f>SUM(N$11:N16)/SUM(M$11:M16)*100-100</f>
        <v>4.9862045324949236</v>
      </c>
      <c r="F40" s="9">
        <f>SUM(O$11:O16)/SUM(N$11:N16)*100-100</f>
        <v>9.0957410615659455</v>
      </c>
      <c r="G40" s="9">
        <f>SUM(P$11:P16)/SUM(O$11:O16)*100-100</f>
        <v>9.2839286918990496</v>
      </c>
      <c r="H40" s="9">
        <f>SUM(Q$11:Q16)/SUM(P$11:P16)*100-100</f>
        <v>18.858377315193337</v>
      </c>
      <c r="I40" s="9">
        <f>SUM(R$11:R16)/SUM(Q$11:Q16)*100-100</f>
        <v>15.377758737970694</v>
      </c>
      <c r="J40" s="9">
        <f>SUM(S$11:S16)/SUM(R$11:R16)*100-100</f>
        <v>8.5559203628709355</v>
      </c>
      <c r="K40" s="9">
        <f>SUM(T$11:T16)/SUM(S$11:S16)*100-100</f>
        <v>11.999026035054953</v>
      </c>
      <c r="L40" s="9">
        <f>SUM(U$11:U16)/SUM(T$11:T16)*100-100</f>
        <v>-0.94745025918192027</v>
      </c>
      <c r="M40" s="9">
        <f>SUM(V$11:V16)/SUM(U$11:U16)*100-100</f>
        <v>42.741669484397363</v>
      </c>
      <c r="N40" s="9">
        <f>SUM(W$11:W16)/SUM(V$11:V16)*100-100</f>
        <v>25.053159262589901</v>
      </c>
      <c r="O40" s="9">
        <f>SUM(X$11:X16)/SUM(W$11:W16)*100-100</f>
        <v>10.866104496666722</v>
      </c>
      <c r="P40" s="9">
        <f>SUM(Y$11:Y16)/SUM(X$11:X16)*100-100</f>
        <v>6.3510220719994948</v>
      </c>
      <c r="Q40" s="9">
        <f>SUM(Z$11:Z16)/SUM(Y$11:Y16)*100-100</f>
        <v>18.072535962989392</v>
      </c>
      <c r="R40" s="9"/>
    </row>
    <row r="41" spans="2:21" s="4" customFormat="1" ht="20.100000000000001" customHeight="1" x14ac:dyDescent="0.4">
      <c r="B41" s="6" t="s">
        <v>7</v>
      </c>
      <c r="C41" s="7">
        <f>SUM(L$11:L17)/SUM(K$11:K17)*100-100</f>
        <v>6.4951655523823035</v>
      </c>
      <c r="D41" s="7">
        <f>SUM(M$11:M17)/SUM(L$11:L17)*100-100</f>
        <v>10.217211614519229</v>
      </c>
      <c r="E41" s="7">
        <f>SUM(N$11:N17)/SUM(M$11:M17)*100-100</f>
        <v>5.0804724712367033</v>
      </c>
      <c r="F41" s="7">
        <f>SUM(O$11:O17)/SUM(N$11:N17)*100-100</f>
        <v>9.89684910192139</v>
      </c>
      <c r="G41" s="7">
        <f>SUM(P$11:P17)/SUM(O$11:O17)*100-100</f>
        <v>9.8023803576208905</v>
      </c>
      <c r="H41" s="7">
        <f>SUM(Q$11:Q17)/SUM(P$11:P17)*100-100</f>
        <v>14.727036068547619</v>
      </c>
      <c r="I41" s="7">
        <f>SUM(R$11:R17)/SUM(Q$11:Q17)*100-100</f>
        <v>16.504599257077061</v>
      </c>
      <c r="J41" s="7">
        <f>SUM(S$11:S17)/SUM(R$11:R17)*100-100</f>
        <v>10.619591066834744</v>
      </c>
      <c r="K41" s="7">
        <f>SUM(T$11:T17)/SUM(S$11:S17)*100-100</f>
        <v>12.598675926440166</v>
      </c>
      <c r="L41" s="7">
        <f>SUM(U$11:U17)/SUM(T$11:T17)*100-100</f>
        <v>1.4334683112133746</v>
      </c>
      <c r="M41" s="7">
        <f>SUM(V$11:V17)/SUM(U$11:U17)*100-100</f>
        <v>39.629411438839611</v>
      </c>
      <c r="N41" s="7">
        <f>SUM(W$11:W17)/SUM(V$11:V17)*100-100</f>
        <v>21.163940560035527</v>
      </c>
      <c r="O41" s="7">
        <f>SUM(X$11:X17)/SUM(W$11:W17)*100-100</f>
        <v>12.095638967664215</v>
      </c>
      <c r="P41" s="7">
        <f>SUM(Y$11:Y17)/SUM(X$11:X17)*100-100</f>
        <v>6.9865135945366319</v>
      </c>
      <c r="Q41" s="7">
        <f>SUM(Z$11:Z17)/SUM(Y$11:Y17)*100-100</f>
        <v>19.878024382711871</v>
      </c>
      <c r="R41" s="7"/>
    </row>
    <row r="42" spans="2:21" ht="20.100000000000001" customHeight="1" x14ac:dyDescent="0.4">
      <c r="B42" s="8" t="s">
        <v>8</v>
      </c>
      <c r="C42" s="9">
        <f>SUM(L$11:L18)/SUM(K$11:K18)*100-100</f>
        <v>6.7749794724801973</v>
      </c>
      <c r="D42" s="9">
        <f>SUM(M$11:M18)/SUM(L$11:L18)*100-100</f>
        <v>9.8763437768198514</v>
      </c>
      <c r="E42" s="9">
        <f>SUM(N$11:N18)/SUM(M$11:M18)*100-100</f>
        <v>4.8482449961079368</v>
      </c>
      <c r="F42" s="9">
        <f>SUM(O$11:O18)/SUM(N$11:N18)*100-100</f>
        <v>9.1659439130076947</v>
      </c>
      <c r="G42" s="9">
        <f>SUM(P$11:P18)/SUM(O$11:O18)*100-100</f>
        <v>9.9056275697945608</v>
      </c>
      <c r="H42" s="9">
        <f>SUM(Q$11:Q18)/SUM(P$11:P18)*100-100</f>
        <v>15.077714736769224</v>
      </c>
      <c r="I42" s="9">
        <f>SUM(R$11:R18)/SUM(Q$11:Q18)*100-100</f>
        <v>16.213562714832008</v>
      </c>
      <c r="J42" s="9">
        <f>SUM(S$11:S18)/SUM(R$11:R18)*100-100</f>
        <v>12.046768620369065</v>
      </c>
      <c r="K42" s="9">
        <f>SUM(T$11:T18)/SUM(S$11:S18)*100-100</f>
        <v>12.791848709203222</v>
      </c>
      <c r="L42" s="9">
        <f>SUM(U$11:U18)/SUM(T$11:T18)*100-100</f>
        <v>2.243560705773163</v>
      </c>
      <c r="M42" s="9">
        <f>SUM(V$11:V18)/SUM(U$11:U18)*100-100</f>
        <v>38.520245402982937</v>
      </c>
      <c r="N42" s="9">
        <f>SUM(W$11:W18)/SUM(V$11:V18)*100-100</f>
        <v>20.753806937991627</v>
      </c>
      <c r="O42" s="9">
        <f>SUM(X$11:X18)/SUM(W$11:W18)*100-100</f>
        <v>11.515721825479403</v>
      </c>
      <c r="P42" s="9">
        <f>SUM(Y$11:Y18)/SUM(X$11:X18)*100-100</f>
        <v>7.9296380674050084</v>
      </c>
      <c r="Q42" s="9">
        <f>SUM(Z$11:Z18)/SUM(Y$11:Y18)*100-100</f>
        <v>19.494045990433833</v>
      </c>
      <c r="R42" s="9"/>
    </row>
    <row r="43" spans="2:21" s="4" customFormat="1" ht="20.100000000000001" customHeight="1" x14ac:dyDescent="0.4">
      <c r="B43" s="6" t="s">
        <v>9</v>
      </c>
      <c r="C43" s="7">
        <f>SUM(L$11:L19)/SUM(K$11:K19)*100-100</f>
        <v>6.167724761686074</v>
      </c>
      <c r="D43" s="7">
        <f>SUM(M$11:M19)/SUM(L$11:L19)*100-100</f>
        <v>8.8151340179528859</v>
      </c>
      <c r="E43" s="7">
        <f>SUM(N$11:N19)/SUM(M$11:M19)*100-100</f>
        <v>5.8830861149847209</v>
      </c>
      <c r="F43" s="7">
        <f>SUM(O$11:O19)/SUM(N$11:N19)*100-100</f>
        <v>9.1536397435493626</v>
      </c>
      <c r="G43" s="7">
        <f>SUM(P$11:P19)/SUM(O$11:O19)*100-100</f>
        <v>10.728234618968585</v>
      </c>
      <c r="H43" s="7">
        <f>SUM(Q$11:Q19)/SUM(P$11:P19)*100-100</f>
        <v>14.819591730414032</v>
      </c>
      <c r="I43" s="7">
        <f>SUM(R$11:R19)/SUM(Q$11:Q19)*100-100</f>
        <v>15.583263705351442</v>
      </c>
      <c r="J43" s="7">
        <f>SUM(S$11:S19)/SUM(R$11:R19)*100-100</f>
        <v>11.915041694977319</v>
      </c>
      <c r="K43" s="7">
        <f>SUM(T$11:T19)/SUM(S$11:S19)*100-100</f>
        <v>13.53768256126196</v>
      </c>
      <c r="L43" s="7">
        <f>SUM(U$11:U19)/SUM(T$11:T19)*100-100</f>
        <v>4.0369133373714021</v>
      </c>
      <c r="M43" s="7">
        <f>SUM(V$11:V19)/SUM(U$11:U19)*100-100</f>
        <v>36.573988219059231</v>
      </c>
      <c r="N43" s="7">
        <f>SUM(W$11:W19)/SUM(V$11:V19)*100-100</f>
        <v>21.010175631283218</v>
      </c>
      <c r="O43" s="7">
        <f>SUM(X$11:X19)/SUM(W$11:W19)*100-100</f>
        <v>10.902594053060824</v>
      </c>
      <c r="P43" s="7">
        <f>SUM(Y$11:Y19)/SUM(X$11:X19)*100-100</f>
        <v>7.1840618533060621</v>
      </c>
      <c r="Q43" s="7">
        <f>SUM(Z$11:Z19)/SUM(Y$11:Y19)*100-100</f>
        <v>19.787866510917823</v>
      </c>
      <c r="R43" s="7"/>
    </row>
    <row r="44" spans="2:21" ht="20.100000000000001" customHeight="1" x14ac:dyDescent="0.4">
      <c r="B44" s="8" t="s">
        <v>10</v>
      </c>
      <c r="C44" s="9">
        <f>SUM(L$11:L20)/SUM(K$11:K20)*100-100</f>
        <v>6.0661537880957468</v>
      </c>
      <c r="D44" s="9">
        <f>SUM(M$11:M20)/SUM(L$11:L20)*100-100</f>
        <v>9.5588056550053295</v>
      </c>
      <c r="E44" s="9">
        <f>SUM(N$11:N20)/SUM(M$11:M20)*100-100</f>
        <v>6.885614779686037</v>
      </c>
      <c r="F44" s="9">
        <f>SUM(O$11:O20)/SUM(N$11:N20)*100-100</f>
        <v>8.6058502600348135</v>
      </c>
      <c r="G44" s="9">
        <f>SUM(P$11:P20)/SUM(O$11:O20)*100-100</f>
        <v>11.363364809528804</v>
      </c>
      <c r="H44" s="9">
        <f>SUM(Q$11:Q20)/SUM(P$11:P20)*100-100</f>
        <v>13.577170079316801</v>
      </c>
      <c r="I44" s="9">
        <f>SUM(R$11:R20)/SUM(Q$11:Q20)*100-100</f>
        <v>16.05778044103981</v>
      </c>
      <c r="J44" s="9">
        <f>SUM(S$11:S20)/SUM(R$11:R20)*100-100</f>
        <v>12.625225009753976</v>
      </c>
      <c r="K44" s="9">
        <f>SUM(T$11:T20)/SUM(S$11:S20)*100-100</f>
        <v>13.79180448677981</v>
      </c>
      <c r="L44" s="9">
        <f>SUM(U$11:U20)/SUM(T$11:T20)*100-100</f>
        <v>5.0958874502415199</v>
      </c>
      <c r="M44" s="9">
        <f>SUM(V$11:V20)/SUM(U$11:U20)*100-100</f>
        <v>35.172697316673123</v>
      </c>
      <c r="N44" s="9">
        <f>SUM(W$11:W20)/SUM(V$11:V20)*100-100</f>
        <v>20.252952367043434</v>
      </c>
      <c r="O44" s="9">
        <f>SUM(X$11:X20)/SUM(W$11:W20)*100-100</f>
        <v>9.9082933314325885</v>
      </c>
      <c r="P44" s="9">
        <f>SUM(Y$11:Y20)/SUM(X$11:X20)*100-100</f>
        <v>8.5910382120001856</v>
      </c>
      <c r="Q44" s="9">
        <f>SUM(Z$11:Z20)/SUM(Y$11:Y20)*100-100</f>
        <v>19.752666652594812</v>
      </c>
      <c r="R44" s="9"/>
    </row>
    <row r="45" spans="2:21" s="4" customFormat="1" ht="20.100000000000001" customHeight="1" x14ac:dyDescent="0.4">
      <c r="B45" s="6" t="s">
        <v>11</v>
      </c>
      <c r="C45" s="7">
        <f>SUM(L$11:L21)/SUM(K$11:K21)*100-100</f>
        <v>5.8547473662081444</v>
      </c>
      <c r="D45" s="7">
        <f>SUM(M$11:M21)/SUM(L$11:L21)*100-100</f>
        <v>9.3493276038594644</v>
      </c>
      <c r="E45" s="7">
        <f>SUM(N$11:N21)/SUM(M$11:M21)*100-100</f>
        <v>6.5037188330456104</v>
      </c>
      <c r="F45" s="7">
        <f>SUM(O$11:O21)/SUM(N$11:N21)*100-100</f>
        <v>8.3758176677168876</v>
      </c>
      <c r="G45" s="7">
        <f>SUM(P$11:P21)/SUM(O$11:O21)*100-100</f>
        <v>12.653424075884416</v>
      </c>
      <c r="H45" s="7">
        <f>SUM(Q$11:Q21)/SUM(P$11:P21)*100-100</f>
        <v>13.974828823637807</v>
      </c>
      <c r="I45" s="7">
        <f>SUM(R$11:R21)/SUM(Q$11:Q21)*100-100</f>
        <v>15.279548185312606</v>
      </c>
      <c r="J45" s="7">
        <f>SUM(S$11:S21)/SUM(R$11:R21)*100-100</f>
        <v>13.015777158066939</v>
      </c>
      <c r="K45" s="7">
        <f>SUM(T$11:T21)/SUM(S$11:S21)*100-100</f>
        <v>13.299533320484883</v>
      </c>
      <c r="L45" s="7">
        <f>SUM(U$11:U21)/SUM(T$11:T21)*100-100</f>
        <v>6.3682062070350867</v>
      </c>
      <c r="M45" s="7">
        <f>SUM(V$11:V21)/SUM(U$11:U21)*100-100</f>
        <v>35.440868749824062</v>
      </c>
      <c r="N45" s="7">
        <f>SUM(W$11:W21)/SUM(V$11:V21)*100-100</f>
        <v>18.97311398418924</v>
      </c>
      <c r="O45" s="7">
        <f>SUM(X$11:X21)/SUM(W$11:W21)*100-100</f>
        <v>10.002454603524711</v>
      </c>
      <c r="P45" s="7">
        <f>SUM(Y$11:Y21)/SUM(X$11:X21)*100-100</f>
        <v>8.4839181040209439</v>
      </c>
      <c r="Q45" s="7">
        <f>SUM(Z$11:Z21)/SUM(Y$11:Y21)*100-100</f>
        <v>19.006983877382581</v>
      </c>
      <c r="R45" s="7"/>
    </row>
    <row r="46" spans="2:21" ht="20.100000000000001" customHeight="1" x14ac:dyDescent="0.4">
      <c r="B46" s="8" t="s">
        <v>12</v>
      </c>
      <c r="C46" s="9">
        <f>SUM(L$11:L22)/SUM(K$11:K22)*100-100</f>
        <v>6.0882248661159792</v>
      </c>
      <c r="D46" s="9">
        <f>SUM(M$11:M22)/SUM(L$11:L22)*100-100</f>
        <v>9.243804651368734</v>
      </c>
      <c r="E46" s="9">
        <f>SUM(N$11:N22)/SUM(M$11:M22)*100-100</f>
        <v>6.7421824379895412</v>
      </c>
      <c r="F46" s="9">
        <f>SUM(O$11:O22)/SUM(N$11:N22)*100-100</f>
        <v>8.5973036024002027</v>
      </c>
      <c r="G46" s="9">
        <f>SUM(P$11:P22)/SUM(O$11:O22)*100-100</f>
        <v>13.363405608672196</v>
      </c>
      <c r="H46" s="9">
        <f>SUM(Q$11:Q22)/SUM(P$11:P22)*100-100</f>
        <v>13.921922568064744</v>
      </c>
      <c r="I46" s="9">
        <f>SUM(R$11:R22)/SUM(Q$11:Q22)*100-100</f>
        <v>14.41690201820029</v>
      </c>
      <c r="J46" s="9">
        <f>SUM(S$11:S22)/SUM(R$11:R22)*100-100</f>
        <v>13.373158738468362</v>
      </c>
      <c r="K46" s="9">
        <f>SUM(T$11:T22)/SUM(S$11:S22)*100-100</f>
        <v>13.141330882647637</v>
      </c>
      <c r="L46" s="9">
        <f>SUM(U$11:U22)/SUM(T$11:T22)*100-100</f>
        <v>7.9185748087444523</v>
      </c>
      <c r="M46" s="9">
        <f>SUM(V$11:V22)/SUM(U$11:U22)*100-100</f>
        <v>34.877642629462855</v>
      </c>
      <c r="N46" s="9">
        <f>SUM(W$11:W22)/SUM(V$11:V22)*100-100</f>
        <v>17.943856892720959</v>
      </c>
      <c r="O46" s="9">
        <f>SUM(X$11:X22)/SUM(W$11:W22)*100-100</f>
        <v>9.7763280316985828</v>
      </c>
      <c r="P46" s="9">
        <f>SUM(Y$11:Y22)/SUM(X$11:X22)*100-100</f>
        <v>8.6153510158678728</v>
      </c>
      <c r="Q46" s="9">
        <f>SUM(Z$11:Z22)/SUM(Y$11:Y22)*100-100</f>
        <v>18.689033342193142</v>
      </c>
      <c r="R46" s="9"/>
    </row>
    <row r="47" spans="2:21" x14ac:dyDescent="0.4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52" spans="21:35" x14ac:dyDescent="0.4"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21:35" x14ac:dyDescent="0.4"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</row>
    <row r="54" spans="21:35" x14ac:dyDescent="0.4"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</row>
    <row r="55" spans="21:35" x14ac:dyDescent="0.4"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21:35" x14ac:dyDescent="0.4"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</row>
    <row r="57" spans="21:35" x14ac:dyDescent="0.4"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</row>
    <row r="58" spans="21:35" x14ac:dyDescent="0.4"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</row>
    <row r="59" spans="21:35" x14ac:dyDescent="0.4"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</row>
    <row r="60" spans="21:35" x14ac:dyDescent="0.4"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</row>
    <row r="61" spans="21:35" x14ac:dyDescent="0.4"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21:35" x14ac:dyDescent="0.4"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</row>
    <row r="63" spans="21:35" x14ac:dyDescent="0.4"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</row>
    <row r="64" spans="21:35" x14ac:dyDescent="0.4"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21:35" x14ac:dyDescent="0.4"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21:35" x14ac:dyDescent="0.4"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</sheetData>
  <mergeCells count="8">
    <mergeCell ref="B32:P32"/>
    <mergeCell ref="B31:P31"/>
    <mergeCell ref="B30:P30"/>
    <mergeCell ref="B29:P29"/>
    <mergeCell ref="B5:AA5"/>
    <mergeCell ref="B6:AA6"/>
    <mergeCell ref="B7:AA7"/>
    <mergeCell ref="B8:AA8"/>
  </mergeCells>
  <pageMargins left="0.7" right="0.7" top="0.75" bottom="0.75" header="0.3" footer="0.3"/>
  <pageSetup scale="25" orientation="portrait" r:id="rId1"/>
  <ignoredErrors>
    <ignoredError sqref="C36:K46 L36:L45 C23:AA23 M36:M45 N36:N45 O36:O41 O42:O43 O44:O45 P36:P43 P44:P45 Q36:Q45" formulaRange="1"/>
  </ignoredErrors>
  <webPublishItems count="1">
    <webPublishItem id="31071" divId="remfam2002_2026_31071" sourceType="sheet" destinationFile="Y:\REMESAS\remfam2002_202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2002-2026</vt:lpstr>
      <vt:lpstr>años</vt:lpstr>
      <vt:lpstr>meses</vt:lpstr>
      <vt:lpstr>remesas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Ismatias</dc:creator>
  <cp:lastModifiedBy>Banguat</cp:lastModifiedBy>
  <cp:lastPrinted>2026-02-04T17:15:59Z</cp:lastPrinted>
  <dcterms:created xsi:type="dcterms:W3CDTF">2020-02-19T15:14:50Z</dcterms:created>
  <dcterms:modified xsi:type="dcterms:W3CDTF">2026-02-04T17:16:39Z</dcterms:modified>
</cp:coreProperties>
</file>