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III.4.Liquidez tota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Ñ">#REF!</definedName>
    <definedName name="\P">#REF!</definedName>
    <definedName name="\S">#REF!</definedName>
    <definedName name="\T">#REF!</definedName>
    <definedName name="\T1">#REF!</definedName>
    <definedName name="\T2">'[2]BOP'!#REF!</definedName>
    <definedName name="\U">#REF!</definedName>
    <definedName name="\V">#REF!</definedName>
    <definedName name="\W">#REF!</definedName>
    <definedName name="\X">#REF!</definedName>
    <definedName name="\Z">#REF!</definedName>
    <definedName name="__10FA_L">#REF!</definedName>
    <definedName name="__11GAZ_LIABS">#REF!</definedName>
    <definedName name="__123Graph_AREER" hidden="1">'[3]ER'!#REF!</definedName>
    <definedName name="__123Graph_B" hidden="1">'[4]PFMON'!$C$80:$C$160</definedName>
    <definedName name="__123Graph_BREER" hidden="1">'[3]ER'!#REF!</definedName>
    <definedName name="__123Graph_C" hidden="1">'[4]PFMON'!#REF!</definedName>
    <definedName name="__123Graph_CREER" hidden="1">'[3]ER'!#REF!</definedName>
    <definedName name="__123Graph_D" hidden="1">'[4]PFMON'!#REF!</definedName>
    <definedName name="__123Graph_E" hidden="1">'[4]PFMON'!#REF!</definedName>
    <definedName name="__123Graph_X" hidden="1">'[4]PFMON'!$B$80:$B$161</definedName>
    <definedName name="__12INT_RESERVES">#REF!</definedName>
    <definedName name="__1r">#REF!</definedName>
    <definedName name="__2Macros_Import_.qbop">[5]![Macros Import].qbop</definedName>
    <definedName name="__3__123Graph_ACPI_ER_LOG" hidden="1">'[3]ER'!#REF!</definedName>
    <definedName name="__4__123Graph_BCPI_ER_LOG" hidden="1">'[3]ER'!#REF!</definedName>
    <definedName name="__5__123Graph_BIBA_IBRD" hidden="1">'[3]WB'!#REF!</definedName>
    <definedName name="__6B.2_B.3">#REF!</definedName>
    <definedName name="__7B.4___5">#REF!</definedName>
    <definedName name="__8CONSOL_B2">#REF!</definedName>
    <definedName name="__9CONSOL_DEPOSITS">'[6]A 11'!#REF!</definedName>
    <definedName name="__BOP2">'[7]BoP'!#REF!</definedName>
    <definedName name="__END94">#REF!</definedName>
    <definedName name="__RES2">'[7]RES'!#REF!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>#REF!</definedName>
    <definedName name="_11GAZ_LIABS">#REF!</definedName>
    <definedName name="_12INT_RESERVES">#REF!</definedName>
    <definedName name="_15Macros_Import_.qbop">[8]![Macros Import].qbop</definedName>
    <definedName name="_1IMPRESION">#REF!</definedName>
    <definedName name="_1r">#REF!</definedName>
    <definedName name="_27__123Graph_ACPI_ER_LOG" hidden="1">'[3]ER'!#REF!</definedName>
    <definedName name="_2IMPRESION">#REF!</definedName>
    <definedName name="_2Macros_Import_.qbop">[9]![Macros Import].qbop</definedName>
    <definedName name="_3__123Graph_ACPI_ER_LOG" hidden="1">'[3]ER'!#REF!</definedName>
    <definedName name="_39__123Graph_BCPI_ER_LOG" hidden="1">'[3]ER'!#REF!</definedName>
    <definedName name="_4__123Graph_BCPI_ER_LOG" hidden="1">'[3]ER'!#REF!</definedName>
    <definedName name="_5__123Graph_BIBA_IBRD" hidden="1">'[3]WB'!#REF!</definedName>
    <definedName name="_51__123Graph_BIBA_IBRD" hidden="1">'[3]WB'!#REF!</definedName>
    <definedName name="_52B.2_B.3">#REF!</definedName>
    <definedName name="_53B.4___5">#REF!</definedName>
    <definedName name="_54CONSOL_B2">#REF!</definedName>
    <definedName name="_68CONSOL_DEPOSITS">'[10]A 11'!#REF!</definedName>
    <definedName name="_69FA_L">#REF!</definedName>
    <definedName name="_6B.2_B.3">#REF!</definedName>
    <definedName name="_70GAZ_LIABS">#REF!</definedName>
    <definedName name="_71INT_RESERVES">#REF!</definedName>
    <definedName name="_7B.4___5">#REF!</definedName>
    <definedName name="_8CONSOL_B2">#REF!</definedName>
    <definedName name="_9CONSOL_DEPOSITS">'[11]A 11'!#REF!</definedName>
    <definedName name="_BOP2">'[12]BoP'!#REF!</definedName>
    <definedName name="_D">#REF!</definedName>
    <definedName name="_END94">#REF!</definedName>
    <definedName name="_Order1" hidden="1">0</definedName>
    <definedName name="_Order2" hidden="1">0</definedName>
    <definedName name="_P">#REF!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'[12]RES'!#REF!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>'[2]Imp'!#REF!</definedName>
    <definedName name="A">[13]![Macros Import].qbop</definedName>
    <definedName name="A_impresión_IM">'[14]ponder a y p '!$A$1:$N$50</definedName>
    <definedName name="AAA">#REF!</definedName>
    <definedName name="ACTIVATE">#REF!</definedName>
    <definedName name="ALL">'[2]Imp:DSA output'!$C$9:$R$464</definedName>
    <definedName name="_xlnm.Print_Area" localSheetId="0">'III.4.Liquidez total'!$A$4:$R$285</definedName>
    <definedName name="AREACONSTRUCCIO">#REF!</definedName>
    <definedName name="ASO">#REF!</definedName>
    <definedName name="atrade">[8]!atrade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CH">#REF!</definedName>
    <definedName name="BCH_10G">#REF!</definedName>
    <definedName name="BCH_10R">#REF!</definedName>
    <definedName name="Bcos_Com_20G">#REF!</definedName>
    <definedName name="Bcos_Com20R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[15]!BFLD_DF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'[16]Q6'!$E$28:$AH$28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'[16]Q6'!$E$26:$AH$26</definedName>
    <definedName name="BXS">#REF!</definedName>
    <definedName name="C.2">#REF!</definedName>
    <definedName name="calcNGS_NGDP">#N/A</definedName>
    <definedName name="CAMARON">#REF!</definedName>
    <definedName name="CCC">#REF!</definedName>
    <definedName name="CEMENTO">#REF!</definedName>
    <definedName name="CHK5.1">#REF!</definedName>
    <definedName name="cirr">#REF!</definedName>
    <definedName name="COM">#REF!</definedName>
    <definedName name="CONSOL">#REF!</definedName>
    <definedName name="CONSOLC2">#REF!</definedName>
    <definedName name="copystart">#REF!</definedName>
    <definedName name="Copytodebt">'[2]in-out'!#REF!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CREDITOBCH">#REF!</definedName>
    <definedName name="CREDITORSB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ES">#REF!</definedName>
    <definedName name="DG">#REF!</definedName>
    <definedName name="DG_S">#REF!</definedName>
    <definedName name="DGproj">#N/A</definedName>
    <definedName name="Discount_IDA">'[17]NPV'!$B$28</definedName>
    <definedName name="Discount_NC">'[17]NPV'!#REF!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'[18]Main'!$AB$25</definedName>
    <definedName name="FFNN">#REF!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L_Z">#REF!</definedName>
    <definedName name="Grace_IDA">'[17]NPV'!$B$25</definedName>
    <definedName name="Grace_NC">'[17]NPV'!#REF!</definedName>
    <definedName name="HEADING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DICEPRODUCCIO">#REF!</definedName>
    <definedName name="INGRESOS">#REF!</definedName>
    <definedName name="INPUT_2">'[7]Input'!#REF!</definedName>
    <definedName name="INPUT_4">'[7]Input'!#REF!</definedName>
    <definedName name="Interest_IDA">'[17]NPV'!$B$27</definedName>
    <definedName name="Interest_NC">'[17]NPV'!#REF!</definedName>
    <definedName name="InterestRate">#REF!</definedName>
    <definedName name="IPC">'[19]ipc'!#REF!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'[17]NPV'!$B$26</definedName>
    <definedName name="Maturity_NC">'[17]NPV'!#REF!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[8]!mflowsa</definedName>
    <definedName name="mflowsq">[8]!mflowsq</definedName>
    <definedName name="MIDDLE">#REF!</definedName>
    <definedName name="MISC4">'[7]OUTPUT'!#REF!</definedName>
    <definedName name="MPETROLEO">#REF!</definedName>
    <definedName name="mstocksa">[8]!mstocksa</definedName>
    <definedName name="mstocksq">[8]!mstocksq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N">#REF!</definedName>
    <definedName name="NOTA_EXPLICATIV">#REF!</definedName>
    <definedName name="Notes">'[20]UPLOAD'!#REF!</definedName>
    <definedName name="NOTITLES">#REF!</definedName>
    <definedName name="NTDD_RG">[15]!NTDD_RG</definedName>
    <definedName name="NX">#N/A</definedName>
    <definedName name="NX_R">#N/A</definedName>
    <definedName name="NXG_RG">#N/A</definedName>
    <definedName name="OECD_Table">#REF!</definedName>
    <definedName name="Otr_Inst_Banc_40G">#REF!</definedName>
    <definedName name="Pan_Bancario_50G">#REF!</definedName>
    <definedName name="Pan_Monet_30G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">#REF!</definedName>
    <definedName name="PFP">#REF!</definedName>
    <definedName name="pfp_table1">#REF!</definedName>
    <definedName name="PK">#REF!</definedName>
    <definedName name="PLATA">#REF!</definedName>
    <definedName name="POLLO">#REF!</definedName>
    <definedName name="PPPWGT">#N/A</definedName>
    <definedName name="PRECIOCIFBANANO">#REF!</definedName>
    <definedName name="PRICE">#REF!</definedName>
    <definedName name="PRICETAB">#REF!</definedName>
    <definedName name="PRINTMACRO">#REF!</definedName>
    <definedName name="PrintThis_Links">'[18]Links'!$A$1:$F$33</definedName>
    <definedName name="PRMONTH">#REF!</definedName>
    <definedName name="prn">'[17]FSUOUT'!$B$2:$V$32</definedName>
    <definedName name="Prog1998">'[21]2003'!#REF!</definedName>
    <definedName name="PRYEAR">#REF!</definedName>
    <definedName name="Q_5">#REF!</definedName>
    <definedName name="Q_6">#REF!</definedName>
    <definedName name="Q_7">#REF!</definedName>
    <definedName name="QFISCAL">'[22]Quarterly Raw Data'!#REF!</definedName>
    <definedName name="qqq" hidden="1">{#N/A,#N/A,FALSE,"EXTRABUDGT"}</definedName>
    <definedName name="QTAB7">'[22]Quarterly MacroFlow'!#REF!</definedName>
    <definedName name="QTAB7A">'[22]Quarterly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SERVAS">#REF!</definedName>
    <definedName name="RESUMEN">#REF!</definedName>
    <definedName name="right">#REF!</definedName>
    <definedName name="RIN">#REF!</definedName>
    <definedName name="rindex">#REF!</definedName>
    <definedName name="rngErrorSort">'[18]ErrCheck'!$A$4</definedName>
    <definedName name="rngLastSave">'[18]Main'!$G$19</definedName>
    <definedName name="rngLastSent">'[18]Main'!$G$18</definedName>
    <definedName name="rngLastUpdate">'[18]Links'!$D$2</definedName>
    <definedName name="rngNeedsUpdate">'[18]Links'!$E$2</definedName>
    <definedName name="rngQuestChecked">'[18]ErrCheck'!$A$3</definedName>
    <definedName name="Rows_Table">#REF!</definedName>
    <definedName name="RSB">#REF!</definedName>
    <definedName name="RSB_AHAP_40R">#REF!</definedName>
    <definedName name="RSB_Bcos_Des_40R">#REF!</definedName>
    <definedName name="RSB_SOCFIN_40R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'[3]BoP'!$E$313:$BE$365</definedName>
    <definedName name="Tab25a">#REF!</definedName>
    <definedName name="Tab25b">#REF!</definedName>
    <definedName name="Table__47">'[23]RED47'!$A$1:$I$53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sas_Interes_06R">'[24]A'!$A$1:$T$54</definedName>
    <definedName name="tblChecks">'[18]ErrCheck'!$A$3:$E$5</definedName>
    <definedName name="tblLinks">'[18]Links'!$A$4:$F$33</definedName>
    <definedName name="TELAS">#REF!</definedName>
    <definedName name="Template_Table">#REF!</definedName>
    <definedName name="TIPOCAMBIO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'[16]Q5'!$E$23:$AH$23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'[25]BCC'!$A$1:$N$821,'[25]BCC'!$A$822:$N$1624</definedName>
    <definedName name="Trade">#REF!</definedName>
    <definedName name="TRADE3">'[7]Trade'!#REF!</definedName>
    <definedName name="TRIGO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IAAEREA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XBANANO">#REF!</definedName>
    <definedName name="XCAFE">#REF!</definedName>
    <definedName name="XGS">#REF!</definedName>
    <definedName name="XMENSUALES">#REF!</definedName>
    <definedName name="xxWRS_1">#REF!</definedName>
    <definedName name="xxWRS_2">#REF!</definedName>
    <definedName name="xxWRS_3">#REF!</definedName>
    <definedName name="xxWRS_4">'[17]Q5'!$A$1:$A$104</definedName>
    <definedName name="xxWRS_5">'[17]Q6'!$A$1:$A$160</definedName>
    <definedName name="xxWRS_6">'[17]Q7'!$A$1:$A$59</definedName>
    <definedName name="xxWRS_7">'[17]Q5'!$A$1:$A$109</definedName>
    <definedName name="xxWRS_8">'[17]Q6'!$A$1:$A$162</definedName>
    <definedName name="xxWRS_9">'[17]Q7'!$A$1:$A$61</definedName>
    <definedName name="XXX1">#REF!</definedName>
    <definedName name="ycirr">#REF!</definedName>
    <definedName name="Year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>'[2]Imp'!#REF!</definedName>
  </definedNames>
  <calcPr fullCalcOnLoad="1"/>
</workbook>
</file>

<file path=xl/comments1.xml><?xml version="1.0" encoding="utf-8"?>
<comments xmlns="http://schemas.openxmlformats.org/spreadsheetml/2006/main">
  <authors>
    <author>Jos? Ra?l Sili?zar Prera</author>
  </authors>
  <commentList>
    <comment ref="N118" authorId="0">
      <text>
        <r>
          <rPr>
            <b/>
            <sz val="8"/>
            <rFont val="Tahoma"/>
            <family val="2"/>
          </rPr>
          <t>José Raúl Siliézar Prera:</t>
        </r>
        <r>
          <rPr>
            <sz val="8"/>
            <rFont val="Tahoma"/>
            <family val="2"/>
          </rPr>
          <t xml:space="preserve">
viene de = panoramas semanales\cuadros auxiliares\Cuadro 9\2010\oct
</t>
        </r>
      </text>
    </comment>
  </commentList>
</comments>
</file>

<file path=xl/sharedStrings.xml><?xml version="1.0" encoding="utf-8"?>
<sst xmlns="http://schemas.openxmlformats.org/spreadsheetml/2006/main" count="1117" uniqueCount="50">
  <si>
    <t>CUADRO III.4</t>
  </si>
  <si>
    <r>
      <t>LIQUIDEZ TOTAL</t>
    </r>
    <r>
      <rPr>
        <b/>
        <vertAlign val="superscript"/>
        <sz val="10"/>
        <color indexed="56"/>
        <rFont val="Arial"/>
        <family val="2"/>
      </rPr>
      <t>1/</t>
    </r>
    <r>
      <rPr>
        <b/>
        <sz val="10"/>
        <color indexed="56"/>
        <rFont val="Arial"/>
        <family val="2"/>
      </rPr>
      <t xml:space="preserve"> </t>
    </r>
  </si>
  <si>
    <t>Saldos en millones de quetzales</t>
  </si>
  <si>
    <t>Año/Mes</t>
  </si>
  <si>
    <t>M3</t>
  </si>
  <si>
    <t>Valores a corto plazo emitidos por otros sectores</t>
  </si>
  <si>
    <t xml:space="preserve">Depósitos y valores a largo plazo </t>
  </si>
  <si>
    <t xml:space="preserve">Liquidez total </t>
  </si>
  <si>
    <t xml:space="preserve"> Gobierno central </t>
  </si>
  <si>
    <t>Gobiernos locales</t>
  </si>
  <si>
    <t xml:space="preserve">Sociedades públicas no financieras </t>
  </si>
  <si>
    <t xml:space="preserve">Otras sociedades financieras </t>
  </si>
  <si>
    <t xml:space="preserve">Otras sociedades no financieras </t>
  </si>
  <si>
    <t>Total</t>
  </si>
  <si>
    <t>Depósitos a largo plazo</t>
  </si>
  <si>
    <t xml:space="preserve">Valores a largo plazo emitidos por  </t>
  </si>
  <si>
    <t>Total depósitos y valores</t>
  </si>
  <si>
    <t>Banco central</t>
  </si>
  <si>
    <t>Otras sociedades de depósito</t>
  </si>
  <si>
    <r>
      <t>Otros sectores</t>
    </r>
    <r>
      <rPr>
        <vertAlign val="superscript"/>
        <sz val="10"/>
        <color indexed="60"/>
        <rFont val="Arial"/>
        <family val="2"/>
      </rPr>
      <t>2/</t>
    </r>
  </si>
  <si>
    <t>Total valores</t>
  </si>
  <si>
    <t>(1)</t>
  </si>
  <si>
    <t>(2)</t>
  </si>
  <si>
    <t>(3)</t>
  </si>
  <si>
    <t>(4)</t>
  </si>
  <si>
    <t>(5)</t>
  </si>
  <si>
    <t>(6)</t>
  </si>
  <si>
    <t>(7)= (2 al 6)</t>
  </si>
  <si>
    <t>(8)</t>
  </si>
  <si>
    <t>(9)</t>
  </si>
  <si>
    <t>(10)</t>
  </si>
  <si>
    <t>(11)</t>
  </si>
  <si>
    <t>(12)=(9 al 11)</t>
  </si>
  <si>
    <t>(13)=(8+12)</t>
  </si>
  <si>
    <t>(14)=(1+7+13)</t>
  </si>
  <si>
    <t>Dic</t>
  </si>
  <si>
    <t>n.d.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</si>
  <si>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</si>
  <si>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</si>
  <si>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</si>
  <si>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</si>
  <si>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</si>
  <si>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</si>
  <si>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</si>
  <si>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</si>
  <si>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</si>
  <si>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</si>
  <si>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</si>
  <si>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>Complementa el análisis de liquidez ofrecido por los agregados monetarios añadiendo otros instrumentos líquidos emitidos por sectores no emisores de dinero o a largo plazo. El primer componente de la liquidez total (M3) se corresponde con la definición del Cuadro III.3 Agregados monetarios.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</si>
  <si>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Corresponde al saldo preliminar de la deuda pública interna bonificada.</t>
    </r>
  </si>
</sst>
</file>

<file path=xl/styles.xml><?xml version="1.0" encoding="utf-8"?>
<styleSheet xmlns="http://schemas.openxmlformats.org/spreadsheetml/2006/main">
  <numFmts count="15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0_);\(0\)"/>
    <numFmt numFmtId="165" formatCode="#,##0.0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Times New Roman"/>
      <family val="1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vertAlign val="superscript"/>
      <sz val="10"/>
      <color indexed="5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vertAlign val="superscript"/>
      <sz val="10"/>
      <color indexed="60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0" borderId="0" xfId="46" applyAlignment="1">
      <alignment vertical="center"/>
    </xf>
    <xf numFmtId="0" fontId="50" fillId="0" borderId="0" xfId="54" applyFont="1" applyAlignment="1">
      <alignment vertical="center"/>
      <protection/>
    </xf>
    <xf numFmtId="0" fontId="50" fillId="33" borderId="0" xfId="54" applyFont="1" applyFill="1" applyAlignment="1">
      <alignment vertical="center"/>
      <protection/>
    </xf>
    <xf numFmtId="0" fontId="50" fillId="33" borderId="0" xfId="54" applyFont="1" applyFill="1" applyAlignment="1">
      <alignment horizontal="center" vertical="center"/>
      <protection/>
    </xf>
    <xf numFmtId="0" fontId="51" fillId="0" borderId="0" xfId="54" applyFont="1" applyFill="1" applyAlignment="1">
      <alignment horizontal="right" vertical="center"/>
      <protection/>
    </xf>
    <xf numFmtId="0" fontId="51" fillId="0" borderId="0" xfId="54" applyFont="1" applyBorder="1" applyAlignment="1">
      <alignment horizontal="centerContinuous" vertical="center"/>
      <protection/>
    </xf>
    <xf numFmtId="0" fontId="50" fillId="0" borderId="0" xfId="54" applyFont="1" applyAlignment="1">
      <alignment horizontal="centerContinuous" vertical="center"/>
      <protection/>
    </xf>
    <xf numFmtId="0" fontId="51" fillId="0" borderId="10" xfId="54" applyFont="1" applyBorder="1" applyAlignment="1">
      <alignment horizontal="centerContinuous" vertical="center"/>
      <protection/>
    </xf>
    <xf numFmtId="0" fontId="52" fillId="32" borderId="11" xfId="54" applyFont="1" applyFill="1" applyBorder="1" applyAlignment="1">
      <alignment horizontal="center" vertical="center"/>
      <protection/>
    </xf>
    <xf numFmtId="0" fontId="52" fillId="32" borderId="12" xfId="54" applyFont="1" applyFill="1" applyBorder="1" applyAlignment="1">
      <alignment horizontal="center" vertical="center"/>
      <protection/>
    </xf>
    <xf numFmtId="0" fontId="53" fillId="32" borderId="13" xfId="54" applyFont="1" applyFill="1" applyBorder="1" applyAlignment="1">
      <alignment horizontal="center" vertical="center"/>
      <protection/>
    </xf>
    <xf numFmtId="0" fontId="53" fillId="32" borderId="14" xfId="54" applyFont="1" applyFill="1" applyBorder="1" applyAlignment="1">
      <alignment horizontal="center" vertical="center"/>
      <protection/>
    </xf>
    <xf numFmtId="0" fontId="53" fillId="32" borderId="15" xfId="54" applyFont="1" applyFill="1" applyBorder="1" applyAlignment="1">
      <alignment horizontal="center" vertical="center"/>
      <protection/>
    </xf>
    <xf numFmtId="0" fontId="53" fillId="32" borderId="16" xfId="54" applyFont="1" applyFill="1" applyBorder="1" applyAlignment="1">
      <alignment horizontal="center" vertical="center"/>
      <protection/>
    </xf>
    <xf numFmtId="0" fontId="53" fillId="32" borderId="13" xfId="54" applyFont="1" applyFill="1" applyBorder="1" applyAlignment="1">
      <alignment horizontal="center" vertical="center" wrapText="1"/>
      <protection/>
    </xf>
    <xf numFmtId="0" fontId="19" fillId="0" borderId="0" xfId="54" applyFont="1" applyAlignment="1">
      <alignment vertical="center"/>
      <protection/>
    </xf>
    <xf numFmtId="0" fontId="52" fillId="32" borderId="17" xfId="54" applyFont="1" applyFill="1" applyBorder="1" applyAlignment="1">
      <alignment horizontal="center" vertical="center"/>
      <protection/>
    </xf>
    <xf numFmtId="0" fontId="52" fillId="32" borderId="18" xfId="54" applyFont="1" applyFill="1" applyBorder="1" applyAlignment="1">
      <alignment horizontal="center" vertical="center"/>
      <protection/>
    </xf>
    <xf numFmtId="0" fontId="53" fillId="32" borderId="19" xfId="54" applyFont="1" applyFill="1" applyBorder="1" applyAlignment="1">
      <alignment horizontal="center" vertical="center"/>
      <protection/>
    </xf>
    <xf numFmtId="0" fontId="52" fillId="32" borderId="13" xfId="54" applyFont="1" applyFill="1" applyBorder="1" applyAlignment="1">
      <alignment horizontal="center" vertical="center" wrapText="1"/>
      <protection/>
    </xf>
    <xf numFmtId="0" fontId="52" fillId="32" borderId="14" xfId="54" applyFont="1" applyFill="1" applyBorder="1" applyAlignment="1">
      <alignment horizontal="center" vertical="center"/>
      <protection/>
    </xf>
    <xf numFmtId="0" fontId="52" fillId="32" borderId="15" xfId="54" applyFont="1" applyFill="1" applyBorder="1" applyAlignment="1">
      <alignment horizontal="center" vertical="center"/>
      <protection/>
    </xf>
    <xf numFmtId="0" fontId="52" fillId="32" borderId="16" xfId="54" applyFont="1" applyFill="1" applyBorder="1" applyAlignment="1">
      <alignment horizontal="center" vertical="center"/>
      <protection/>
    </xf>
    <xf numFmtId="0" fontId="53" fillId="32" borderId="19" xfId="54" applyFont="1" applyFill="1" applyBorder="1" applyAlignment="1">
      <alignment horizontal="center" vertical="center" wrapText="1"/>
      <protection/>
    </xf>
    <xf numFmtId="0" fontId="53" fillId="32" borderId="20" xfId="54" applyFont="1" applyFill="1" applyBorder="1" applyAlignment="1">
      <alignment horizontal="center" vertical="center"/>
      <protection/>
    </xf>
    <xf numFmtId="0" fontId="52" fillId="32" borderId="20" xfId="54" applyFont="1" applyFill="1" applyBorder="1" applyAlignment="1">
      <alignment horizontal="center" vertical="center" wrapText="1"/>
      <protection/>
    </xf>
    <xf numFmtId="0" fontId="52" fillId="32" borderId="21" xfId="54" applyFont="1" applyFill="1" applyBorder="1" applyAlignment="1">
      <alignment horizontal="center" vertical="center" wrapText="1"/>
      <protection/>
    </xf>
    <xf numFmtId="0" fontId="53" fillId="32" borderId="20" xfId="54" applyFont="1" applyFill="1" applyBorder="1" applyAlignment="1">
      <alignment horizontal="center" vertical="center" wrapText="1"/>
      <protection/>
    </xf>
    <xf numFmtId="0" fontId="52" fillId="32" borderId="22" xfId="54" applyFont="1" applyFill="1" applyBorder="1" applyAlignment="1">
      <alignment horizontal="center" vertical="center"/>
      <protection/>
    </xf>
    <xf numFmtId="0" fontId="52" fillId="32" borderId="23" xfId="54" applyFont="1" applyFill="1" applyBorder="1" applyAlignment="1">
      <alignment horizontal="center" vertical="center"/>
      <protection/>
    </xf>
    <xf numFmtId="164" fontId="54" fillId="32" borderId="21" xfId="54" applyNumberFormat="1" applyFont="1" applyFill="1" applyBorder="1" applyAlignment="1" quotePrefix="1">
      <alignment horizontal="center" vertical="center" wrapText="1"/>
      <protection/>
    </xf>
    <xf numFmtId="0" fontId="27" fillId="0" borderId="0" xfId="54" applyFont="1" applyAlignment="1">
      <alignment vertical="center"/>
      <protection/>
    </xf>
    <xf numFmtId="0" fontId="28" fillId="0" borderId="11" xfId="54" applyFont="1" applyBorder="1" applyAlignment="1" quotePrefix="1">
      <alignment horizontal="right" vertical="center"/>
      <protection/>
    </xf>
    <xf numFmtId="17" fontId="19" fillId="0" borderId="18" xfId="54" applyNumberFormat="1" applyBorder="1">
      <alignment/>
      <protection/>
    </xf>
    <xf numFmtId="165" fontId="27" fillId="0" borderId="24" xfId="54" applyNumberFormat="1" applyFont="1" applyFill="1" applyBorder="1" applyAlignment="1">
      <alignment vertical="center"/>
      <protection/>
    </xf>
    <xf numFmtId="165" fontId="27" fillId="0" borderId="25" xfId="54" applyNumberFormat="1" applyFont="1" applyFill="1" applyBorder="1" applyAlignment="1">
      <alignment horizontal="center" vertical="center"/>
      <protection/>
    </xf>
    <xf numFmtId="165" fontId="27" fillId="0" borderId="24" xfId="54" applyNumberFormat="1" applyFont="1" applyFill="1" applyBorder="1" applyAlignment="1">
      <alignment horizontal="center" vertical="center"/>
      <protection/>
    </xf>
    <xf numFmtId="165" fontId="27" fillId="0" borderId="26" xfId="54" applyNumberFormat="1" applyFont="1" applyFill="1" applyBorder="1" applyAlignment="1">
      <alignment vertical="center"/>
      <protection/>
    </xf>
    <xf numFmtId="165" fontId="27" fillId="0" borderId="27" xfId="54" applyNumberFormat="1" applyFont="1" applyFill="1" applyBorder="1" applyAlignment="1">
      <alignment vertical="center"/>
      <protection/>
    </xf>
    <xf numFmtId="165" fontId="27" fillId="0" borderId="0" xfId="50" applyNumberFormat="1" applyFont="1" applyFill="1" applyAlignment="1">
      <alignment vertical="center"/>
    </xf>
    <xf numFmtId="165" fontId="27" fillId="0" borderId="0" xfId="54" applyNumberFormat="1" applyFont="1" applyFill="1" applyAlignment="1">
      <alignment vertical="center"/>
      <protection/>
    </xf>
    <xf numFmtId="0" fontId="28" fillId="0" borderId="17" xfId="54" applyFont="1" applyBorder="1" applyAlignment="1" quotePrefix="1">
      <alignment horizontal="right" vertical="center"/>
      <protection/>
    </xf>
    <xf numFmtId="165" fontId="27" fillId="0" borderId="28" xfId="54" applyNumberFormat="1" applyFont="1" applyFill="1" applyBorder="1" applyAlignment="1">
      <alignment vertical="center"/>
      <protection/>
    </xf>
    <xf numFmtId="0" fontId="19" fillId="0" borderId="17" xfId="54" applyFont="1" applyBorder="1" applyAlignment="1">
      <alignment vertical="center"/>
      <protection/>
    </xf>
    <xf numFmtId="165" fontId="27" fillId="0" borderId="0" xfId="54" applyNumberFormat="1" applyFont="1" applyFill="1" applyBorder="1" applyAlignment="1">
      <alignment vertical="center"/>
      <protection/>
    </xf>
    <xf numFmtId="0" fontId="28" fillId="0" borderId="17" xfId="54" applyFont="1" applyFill="1" applyBorder="1" applyAlignment="1" quotePrefix="1">
      <alignment horizontal="right" vertical="center"/>
      <protection/>
    </xf>
    <xf numFmtId="0" fontId="28" fillId="0" borderId="17" xfId="54" applyFont="1" applyFill="1" applyBorder="1" applyAlignment="1" quotePrefix="1">
      <alignment horizontal="right"/>
      <protection/>
    </xf>
    <xf numFmtId="0" fontId="19" fillId="0" borderId="17" xfId="54" applyBorder="1">
      <alignment/>
      <protection/>
    </xf>
    <xf numFmtId="0" fontId="28" fillId="0" borderId="17" xfId="54" applyFont="1" applyBorder="1" applyAlignment="1">
      <alignment vertical="center"/>
      <protection/>
    </xf>
    <xf numFmtId="0" fontId="28" fillId="0" borderId="17" xfId="54" applyFont="1" applyBorder="1">
      <alignment/>
      <protection/>
    </xf>
    <xf numFmtId="165" fontId="27" fillId="0" borderId="29" xfId="54" applyNumberFormat="1" applyFont="1" applyFill="1" applyBorder="1" applyAlignment="1">
      <alignment vertical="center"/>
      <protection/>
    </xf>
    <xf numFmtId="165" fontId="27" fillId="0" borderId="29" xfId="54" applyNumberFormat="1" applyFont="1" applyFill="1" applyBorder="1" applyAlignment="1">
      <alignment horizontal="center" vertical="center"/>
      <protection/>
    </xf>
    <xf numFmtId="165" fontId="27" fillId="0" borderId="30" xfId="54" applyNumberFormat="1" applyFont="1" applyFill="1" applyBorder="1" applyAlignment="1">
      <alignment vertical="center"/>
      <protection/>
    </xf>
    <xf numFmtId="17" fontId="19" fillId="0" borderId="18" xfId="54" applyNumberFormat="1" applyFont="1" applyBorder="1">
      <alignment/>
      <protection/>
    </xf>
    <xf numFmtId="0" fontId="28" fillId="0" borderId="22" xfId="54" applyFont="1" applyFill="1" applyBorder="1" applyAlignment="1" quotePrefix="1">
      <alignment horizontal="right"/>
      <protection/>
    </xf>
    <xf numFmtId="17" fontId="19" fillId="0" borderId="23" xfId="54" applyNumberFormat="1" applyBorder="1">
      <alignment/>
      <protection/>
    </xf>
    <xf numFmtId="165" fontId="27" fillId="0" borderId="10" xfId="54" applyNumberFormat="1" applyFont="1" applyFill="1" applyBorder="1" applyAlignment="1">
      <alignment vertical="center"/>
      <protection/>
    </xf>
    <xf numFmtId="165" fontId="27" fillId="0" borderId="23" xfId="54" applyNumberFormat="1" applyFont="1" applyFill="1" applyBorder="1" applyAlignment="1">
      <alignment vertical="center"/>
      <protection/>
    </xf>
    <xf numFmtId="0" fontId="27" fillId="0" borderId="0" xfId="54" applyFont="1" applyBorder="1" applyAlignment="1">
      <alignment horizontal="left" wrapText="1"/>
      <protection/>
    </xf>
    <xf numFmtId="0" fontId="27" fillId="0" borderId="0" xfId="54" applyFont="1" applyBorder="1" applyAlignment="1">
      <alignment/>
      <protection/>
    </xf>
    <xf numFmtId="1" fontId="27" fillId="0" borderId="0" xfId="54" applyNumberFormat="1" applyFont="1" applyBorder="1" applyAlignment="1">
      <alignment vertical="center"/>
      <protection/>
    </xf>
    <xf numFmtId="0" fontId="27" fillId="0" borderId="0" xfId="54" applyFont="1" applyBorder="1" applyAlignment="1">
      <alignment vertical="center"/>
      <protection/>
    </xf>
    <xf numFmtId="4" fontId="27" fillId="0" borderId="0" xfId="54" applyNumberFormat="1" applyFont="1" applyBorder="1" applyAlignment="1">
      <alignment vertical="center"/>
      <protection/>
    </xf>
    <xf numFmtId="0" fontId="27" fillId="0" borderId="0" xfId="54" applyFont="1" applyBorder="1">
      <alignment/>
      <protection/>
    </xf>
    <xf numFmtId="1" fontId="19" fillId="0" borderId="0" xfId="54" applyNumberFormat="1" applyFont="1" applyAlignment="1">
      <alignment vertical="center"/>
      <protection/>
    </xf>
    <xf numFmtId="4" fontId="19" fillId="0" borderId="0" xfId="54" applyNumberFormat="1" applyFont="1" applyBorder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_CMCA - EMF Armonizadas para Centro América y RD (Spanish) v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or%20Monetario\MEMF\07%20EMFA\GTM%20EMFA%20Compilaci&#243;n%20v.5\EMFA%20Sistema%20de%20Compilacion%20v.5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uments%20and%20Settings\JMATZ\My%20Local%20Documents\EXCEL\Guyana\2003%20Mission\Final\Other%20Depository%20Corporations%20Balanc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\AI\SIMS\Workfiles\Guyana\MB\IMD\2003%20Mission\Final\Other%20Depository%20Corporations%20Bal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WIN\TEMP\MFLOW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_pf\mis%20document\documentos%20de%20trabajo\ARCHIVOS%20DE%20TRABAJO%20DE%20%20EXCEL\SEMANALES\TASAINT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MEMF\EMFA\Estamonfin\estamonfin0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DH\GEO\BOP\Geo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mcd\system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ARCHIVOS%20VARIOS%20IPC\BOLETIN\BOLETIN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CCB06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DH\GEO\BOP\Data\FLOW2004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S1\ECU\SECTORS\External\PERUMF9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S1\ECU\SECTORS\External\ecuredta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_mnt\c\FMI\MISION\BCHDIC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\SI\IMSection\DP\MFS%20Workfiles\Generic%20Files\Graduated%20to%20DC\Chile%20E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DD\GEO\BOP\GeoBo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respaldo%20Henry%20Rodriguez\Resto%20del%20Sistema%20Bancario\Implementacion%20del%20MEMF\Oferta%20Monetaria\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\TEMP\MFLOW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TZ\My%20Local%20Documents\EXCEL\Guyana\2003%20Mission\Final\Other%20Depository%20Corporations%20Balanc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uments%20and%20Settings\LABREGO\My%20Local%20Documents\Ecuador\ecubopLate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WIN\TEMP\MFLOW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WIN\TEMP\MFLOW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SR"/>
      <sheetName val="1SG"/>
      <sheetName val="2SR"/>
      <sheetName val="2SG"/>
      <sheetName val="3SG"/>
      <sheetName val="Supplement"/>
      <sheetName val="4SR"/>
      <sheetName val="4SG"/>
      <sheetName val="5SG"/>
      <sheetName val="I.Puente"/>
      <sheetName val="I.Transposición"/>
      <sheetName val="I.1.Panorama BC"/>
      <sheetName val="I.2.Panorama OSD"/>
      <sheetName val="I.2.a.Panorama Bancos"/>
      <sheetName val="I.2.b.Panorama Financieras"/>
      <sheetName val="I.2.c.Panorama Offshore"/>
      <sheetName val="I.2.d.Panorama Cooperativas"/>
      <sheetName val="I.3.Panorama SD"/>
      <sheetName val="I.4.Panorama OSF"/>
      <sheetName val="I.4.a.Panorama Aseguradoras"/>
      <sheetName val="I.4.b.Panorama Afianzadoras"/>
      <sheetName val="I.4.c.Panorama Almacenadoras"/>
      <sheetName val="I.4.d.Panorama Casas de Cambio"/>
      <sheetName val="I.5.Panorama SF"/>
      <sheetName val="II.Puente"/>
      <sheetName val="II.Transposición"/>
      <sheetName val="II.1.Balance OSD-Resumen"/>
      <sheetName val="II.2.Balance OSD-Activos"/>
      <sheetName val="II.2.a.OSD-Activos MN"/>
      <sheetName val="II.2.b.OSD-Activos ME"/>
      <sheetName val="II.3.Balance OSD-Pasivos"/>
      <sheetName val="II.3.a.OSD-Pasivos MN"/>
      <sheetName val="II.3.b.OSD-Pasivos ME"/>
      <sheetName val="II.4.Balance BC-Matriz"/>
      <sheetName val="II.5.Balance OSD-Matriz"/>
      <sheetName val="II.4.Balance BC-Matriz (2)"/>
      <sheetName val="II.5.Balance OSD-Matriz (2)"/>
      <sheetName val="III.Puente"/>
      <sheetName val="III.Transposición"/>
      <sheetName val="III.1.Base Monetaria "/>
      <sheetName val="III.2.Agregados Monetarios"/>
      <sheetName val="III.3.Agreg. Mon. por Sector"/>
      <sheetName val="III.4.Liquidez total"/>
      <sheetName val="III.5EncajeOSD"/>
      <sheetName val="IV.Puente"/>
      <sheetName val="IV.Transposición"/>
      <sheetName val="IV.1.Préstamos por destino MN"/>
      <sheetName val="IV.2.Préstamos por destino ME"/>
      <sheetName val="IV.3.BC Crédito Sector Público"/>
      <sheetName val="IV.4OSD Crédito Sector Público"/>
      <sheetName val="VALIDACIÓN I"/>
      <sheetName val="VALIDACIÓN II"/>
      <sheetName val="V.1Tasa intBC"/>
      <sheetName val="V.2.TIGobMN"/>
      <sheetName val="V.3TIGobME"/>
      <sheetName val="V.4TIbancact MN"/>
      <sheetName val="V.5TIbancact ME"/>
      <sheetName val="V.6TIbancpasMN"/>
      <sheetName val="V.7TIbancpasME"/>
      <sheetName val="VI.Puente"/>
      <sheetName val="VI.Transposición"/>
      <sheetName val="VI.1.BC Composición Capital"/>
      <sheetName val="VI.2.OSD Composición Capital "/>
      <sheetName val="VI.3.Activos Externos Netos"/>
      <sheetName val="Factores Monetizantes"/>
      <sheetName val="Fuentes y Uso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sas interb"/>
      <sheetName val="ponder a y p "/>
      <sheetName val="tasas comparat."/>
      <sheetName val="para SB"/>
      <sheetName val="grafica inter"/>
      <sheetName val="Cont ban"/>
      <sheetName val="DATOS-EDIF"/>
    </sheetNames>
    <sheetDataSet>
      <sheetData sheetId="1">
        <row r="1">
          <cell r="B1" t="str">
            <v>BANCO CENTRAL DE HONDURAS</v>
          </cell>
        </row>
        <row r="2">
          <cell r="B2" t="str">
            <v>DEPTO.  DE ESTUDIOS ECONOMICOS</v>
          </cell>
        </row>
        <row r="3">
          <cell r="B3" t="str">
            <v>Unidad de Programación Financiera</v>
          </cell>
        </row>
        <row r="6">
          <cell r="B6" t="str">
            <v>TASA DE INTERES PROMEDIO PONDERADA  EN M/N DE LOS BANCOS </v>
          </cell>
        </row>
        <row r="7">
          <cell r="B7" t="str">
            <v>COMERCIALES Y ASOCIACIONES DE AHORRO Y PRESTAMO</v>
          </cell>
        </row>
        <row r="8">
          <cell r="B8" t="str">
            <v>DEL 08 AL 12 DE MAYO DE 2000</v>
          </cell>
        </row>
        <row r="9">
          <cell r="B9" t="str">
            <v> (tasa en porcentajes y montos en miles de lempiras)</v>
          </cell>
        </row>
        <row r="12">
          <cell r="C12" t="str">
            <v>ACTIVA / PTMOS</v>
          </cell>
          <cell r="I12" t="str">
            <v>PASIVA / DEP. A PLAZO</v>
          </cell>
        </row>
        <row r="13">
          <cell r="C13" t="str">
            <v>Monto </v>
          </cell>
          <cell r="D13" t="str">
            <v>Minima</v>
          </cell>
          <cell r="E13" t="str">
            <v>Máxima</v>
          </cell>
          <cell r="F13" t="str">
            <v>Ponderada</v>
          </cell>
          <cell r="G13" t="str">
            <v>Estruc.</v>
          </cell>
          <cell r="H13" t="str">
            <v>prom. pond.</v>
          </cell>
          <cell r="I13" t="str">
            <v>Monto </v>
          </cell>
          <cell r="J13" t="str">
            <v>Minima</v>
          </cell>
          <cell r="K13" t="str">
            <v>Máxima</v>
          </cell>
          <cell r="L13" t="str">
            <v>Ponderada</v>
          </cell>
          <cell r="M13" t="str">
            <v>Estruc.</v>
          </cell>
          <cell r="N13" t="str">
            <v>prom. pond.</v>
          </cell>
        </row>
        <row r="14">
          <cell r="B14" t="str">
            <v>  COMERCIALES</v>
          </cell>
          <cell r="C14">
            <v>172736.30000000002</v>
          </cell>
          <cell r="F14">
            <v>26.691255109667157</v>
          </cell>
          <cell r="G14">
            <v>0.9999999999999999</v>
          </cell>
          <cell r="H14">
            <v>26.691255109667157</v>
          </cell>
          <cell r="I14">
            <v>352645.2</v>
          </cell>
          <cell r="L14">
            <v>15.60679511588418</v>
          </cell>
          <cell r="M14">
            <v>0.9999999999999999</v>
          </cell>
          <cell r="N14">
            <v>15.60679511588418</v>
          </cell>
        </row>
        <row r="15">
          <cell r="A15">
            <v>1</v>
          </cell>
          <cell r="B15" t="str">
            <v>  ATLANTIDA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</row>
        <row r="16">
          <cell r="A16">
            <v>2</v>
          </cell>
          <cell r="B16" t="str">
            <v>  HONDURAS</v>
          </cell>
          <cell r="C16">
            <v>7000</v>
          </cell>
          <cell r="D16">
            <v>21</v>
          </cell>
          <cell r="E16">
            <v>21</v>
          </cell>
          <cell r="F16">
            <v>21</v>
          </cell>
          <cell r="G16">
            <v>0.040524197866922004</v>
          </cell>
          <cell r="H16">
            <v>0.8510081552053621</v>
          </cell>
          <cell r="I16">
            <v>52005.1</v>
          </cell>
          <cell r="J16">
            <v>13</v>
          </cell>
          <cell r="K16">
            <v>19</v>
          </cell>
          <cell r="L16">
            <v>13.67</v>
          </cell>
          <cell r="M16">
            <v>0.14747145289373</v>
          </cell>
          <cell r="N16">
            <v>2.0159347610572893</v>
          </cell>
        </row>
        <row r="17">
          <cell r="A17">
            <v>3</v>
          </cell>
          <cell r="B17" t="str">
            <v>  OCCIDENTE</v>
          </cell>
          <cell r="C17">
            <v>43816.4</v>
          </cell>
          <cell r="D17">
            <v>22</v>
          </cell>
          <cell r="E17">
            <v>35</v>
          </cell>
          <cell r="F17">
            <v>26.37</v>
          </cell>
          <cell r="G17">
            <v>0.2536606376308859</v>
          </cell>
          <cell r="H17">
            <v>6.689031014326462</v>
          </cell>
          <cell r="I17">
            <v>24706.6</v>
          </cell>
          <cell r="J17">
            <v>9</v>
          </cell>
          <cell r="K17">
            <v>17</v>
          </cell>
          <cell r="L17">
            <v>14.83</v>
          </cell>
          <cell r="M17">
            <v>0.07006078630873183</v>
          </cell>
          <cell r="N17">
            <v>1.039001460958493</v>
          </cell>
        </row>
        <row r="18">
          <cell r="A18">
            <v>4</v>
          </cell>
          <cell r="B18" t="str">
            <v>  LLOYDS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</row>
        <row r="19">
          <cell r="A19">
            <v>5</v>
          </cell>
          <cell r="B19" t="str">
            <v>  BANCAHORRO</v>
          </cell>
          <cell r="G19">
            <v>0</v>
          </cell>
          <cell r="H19">
            <v>0</v>
          </cell>
          <cell r="M19">
            <v>0</v>
          </cell>
          <cell r="N19">
            <v>0</v>
          </cell>
        </row>
        <row r="20">
          <cell r="A20">
            <v>6</v>
          </cell>
          <cell r="B20" t="str">
            <v>  TRABAJADORES</v>
          </cell>
          <cell r="C20">
            <v>8999.599999999999</v>
          </cell>
          <cell r="D20">
            <v>28</v>
          </cell>
          <cell r="E20">
            <v>40</v>
          </cell>
          <cell r="F20">
            <v>31.85</v>
          </cell>
          <cell r="G20">
            <v>0.05210022444616446</v>
          </cell>
          <cell r="H20">
            <v>1.6593921486103382</v>
          </cell>
          <cell r="I20">
            <v>461.9</v>
          </cell>
          <cell r="J20">
            <v>4</v>
          </cell>
          <cell r="K20">
            <v>17</v>
          </cell>
          <cell r="L20">
            <v>14.36</v>
          </cell>
          <cell r="M20">
            <v>0.0013098150775907342</v>
          </cell>
          <cell r="N20">
            <v>0.01880894451420294</v>
          </cell>
        </row>
        <row r="21">
          <cell r="A21">
            <v>7</v>
          </cell>
          <cell r="B21" t="str">
            <v>  BANCAHSA</v>
          </cell>
          <cell r="C21">
            <v>36140.2</v>
          </cell>
          <cell r="D21">
            <v>20</v>
          </cell>
          <cell r="E21">
            <v>36</v>
          </cell>
          <cell r="F21">
            <v>24.57</v>
          </cell>
          <cell r="G21">
            <v>0.2092218022500192</v>
          </cell>
          <cell r="H21">
            <v>5.140579681282972</v>
          </cell>
          <cell r="I21">
            <v>68859.5</v>
          </cell>
          <cell r="J21">
            <v>10</v>
          </cell>
          <cell r="K21">
            <v>16</v>
          </cell>
          <cell r="L21">
            <v>15.23</v>
          </cell>
          <cell r="M21">
            <v>0.19526566645455545</v>
          </cell>
          <cell r="N21">
            <v>2.9738961001028796</v>
          </cell>
        </row>
        <row r="22">
          <cell r="A22">
            <v>8</v>
          </cell>
          <cell r="B22" t="str">
            <v>  BANCOMER</v>
          </cell>
          <cell r="G22">
            <v>0</v>
          </cell>
          <cell r="H22">
            <v>0</v>
          </cell>
          <cell r="M22">
            <v>0</v>
          </cell>
          <cell r="N22">
            <v>0</v>
          </cell>
        </row>
        <row r="23">
          <cell r="A23">
            <v>9</v>
          </cell>
          <cell r="B23" t="str">
            <v> CONTINENTAL</v>
          </cell>
          <cell r="G23">
            <v>0</v>
          </cell>
          <cell r="H23">
            <v>0</v>
          </cell>
          <cell r="M23">
            <v>0</v>
          </cell>
          <cell r="N23">
            <v>0</v>
          </cell>
        </row>
        <row r="24">
          <cell r="A24">
            <v>10</v>
          </cell>
          <cell r="B24" t="str">
            <v>  FICENSA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</row>
        <row r="25">
          <cell r="A25">
            <v>11</v>
          </cell>
          <cell r="B25" t="str">
            <v>  SOGERIN</v>
          </cell>
          <cell r="C25">
            <v>872</v>
          </cell>
          <cell r="D25">
            <v>28</v>
          </cell>
          <cell r="E25">
            <v>33</v>
          </cell>
          <cell r="F25">
            <v>32.6</v>
          </cell>
          <cell r="G25">
            <v>0.005048157219993713</v>
          </cell>
          <cell r="H25">
            <v>0.16456992537179504</v>
          </cell>
          <cell r="M25">
            <v>0</v>
          </cell>
          <cell r="N25">
            <v>0</v>
          </cell>
        </row>
        <row r="26">
          <cell r="A26">
            <v>12</v>
          </cell>
          <cell r="B26" t="str">
            <v>  BANFFAA</v>
          </cell>
          <cell r="C26">
            <v>5702.1</v>
          </cell>
          <cell r="D26">
            <v>30</v>
          </cell>
          <cell r="E26">
            <v>37</v>
          </cell>
          <cell r="F26">
            <v>31.89</v>
          </cell>
          <cell r="G26">
            <v>0.03301043266528228</v>
          </cell>
          <cell r="H26">
            <v>1.052702697695852</v>
          </cell>
          <cell r="I26">
            <v>23658.199999999997</v>
          </cell>
          <cell r="J26">
            <v>4</v>
          </cell>
          <cell r="K26">
            <v>18.84</v>
          </cell>
          <cell r="L26">
            <v>15.82</v>
          </cell>
          <cell r="M26">
            <v>0.06708782651798464</v>
          </cell>
          <cell r="N26">
            <v>1.0613294155145172</v>
          </cell>
        </row>
        <row r="27">
          <cell r="A27">
            <v>13</v>
          </cell>
          <cell r="B27" t="str">
            <v>  BAMER</v>
          </cell>
          <cell r="C27">
            <v>50675.7</v>
          </cell>
          <cell r="D27">
            <v>22</v>
          </cell>
          <cell r="E27">
            <v>35</v>
          </cell>
          <cell r="F27">
            <v>26.87</v>
          </cell>
          <cell r="G27">
            <v>0.29337029912068274</v>
          </cell>
          <cell r="H27">
            <v>7.8828599373727455</v>
          </cell>
          <cell r="I27">
            <v>38659.1</v>
          </cell>
          <cell r="J27">
            <v>8</v>
          </cell>
          <cell r="K27">
            <v>10.5</v>
          </cell>
          <cell r="L27">
            <v>15.33</v>
          </cell>
          <cell r="M27">
            <v>0.10962604907141794</v>
          </cell>
          <cell r="N27">
            <v>1.6805673322648371</v>
          </cell>
        </row>
        <row r="28">
          <cell r="A28">
            <v>14</v>
          </cell>
          <cell r="B28" t="str">
            <v>  BANHCAFE</v>
          </cell>
          <cell r="G28">
            <v>0</v>
          </cell>
          <cell r="H28">
            <v>0</v>
          </cell>
          <cell r="M28">
            <v>0</v>
          </cell>
          <cell r="N28">
            <v>0</v>
          </cell>
        </row>
        <row r="29">
          <cell r="A29">
            <v>15</v>
          </cell>
          <cell r="B29" t="str">
            <v>  BANPAIS</v>
          </cell>
          <cell r="G29">
            <v>0</v>
          </cell>
          <cell r="H29">
            <v>0</v>
          </cell>
          <cell r="M29">
            <v>0</v>
          </cell>
          <cell r="N29">
            <v>0</v>
          </cell>
        </row>
        <row r="30">
          <cell r="A30">
            <v>16</v>
          </cell>
          <cell r="B30" t="str">
            <v>  BANEXPO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</row>
        <row r="31">
          <cell r="A31">
            <v>17</v>
          </cell>
          <cell r="B31" t="str">
            <v>  BANHCRESER</v>
          </cell>
          <cell r="C31">
            <v>615.6</v>
          </cell>
          <cell r="D31">
            <v>34</v>
          </cell>
          <cell r="E31">
            <v>34</v>
          </cell>
          <cell r="F31">
            <v>34</v>
          </cell>
          <cell r="G31">
            <v>0.003563813743839598</v>
          </cell>
          <cell r="H31">
            <v>0.12116966729054633</v>
          </cell>
          <cell r="I31">
            <v>38603.8</v>
          </cell>
          <cell r="J31">
            <v>3</v>
          </cell>
          <cell r="K31">
            <v>22</v>
          </cell>
          <cell r="L31">
            <v>17.97</v>
          </cell>
          <cell r="M31">
            <v>0.10946923423316127</v>
          </cell>
          <cell r="N31">
            <v>1.967162139169908</v>
          </cell>
        </row>
        <row r="32">
          <cell r="A32">
            <v>18</v>
          </cell>
          <cell r="B32" t="str">
            <v>  BANPRO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</row>
        <row r="33">
          <cell r="A33">
            <v>19</v>
          </cell>
          <cell r="B33" t="str">
            <v>  BANCORP</v>
          </cell>
          <cell r="G33">
            <v>0</v>
          </cell>
          <cell r="H33">
            <v>0</v>
          </cell>
          <cell r="M33">
            <v>0</v>
          </cell>
          <cell r="N33">
            <v>0</v>
          </cell>
        </row>
        <row r="34">
          <cell r="A34">
            <v>20</v>
          </cell>
          <cell r="B34" t="str">
            <v>  FICOHSA</v>
          </cell>
          <cell r="C34">
            <v>17055.7</v>
          </cell>
          <cell r="D34">
            <v>23</v>
          </cell>
          <cell r="E34">
            <v>36</v>
          </cell>
          <cell r="F34">
            <v>28.4</v>
          </cell>
          <cell r="G34">
            <v>0.09873836593698024</v>
          </cell>
          <cell r="H34">
            <v>2.8041695926102386</v>
          </cell>
          <cell r="I34">
            <v>69856.8</v>
          </cell>
          <cell r="J34">
            <v>5</v>
          </cell>
          <cell r="K34">
            <v>20</v>
          </cell>
          <cell r="L34">
            <v>16.06</v>
          </cell>
          <cell r="M34">
            <v>0.19809372139476164</v>
          </cell>
          <cell r="N34">
            <v>3.1813851655998717</v>
          </cell>
        </row>
        <row r="35">
          <cell r="A35">
            <v>21</v>
          </cell>
          <cell r="B35" t="str">
            <v>  CAPITAL</v>
          </cell>
          <cell r="C35">
            <v>1034</v>
          </cell>
          <cell r="D35">
            <v>26</v>
          </cell>
          <cell r="E35">
            <v>33</v>
          </cell>
          <cell r="F35">
            <v>31.3</v>
          </cell>
          <cell r="G35">
            <v>0.005986002942056765</v>
          </cell>
          <cell r="H35">
            <v>0.18736189208637674</v>
          </cell>
          <cell r="I35">
            <v>20201.8</v>
          </cell>
          <cell r="J35">
            <v>11</v>
          </cell>
          <cell r="K35">
            <v>18</v>
          </cell>
          <cell r="L35">
            <v>16.4</v>
          </cell>
          <cell r="M35">
            <v>0.05728647377023705</v>
          </cell>
          <cell r="N35">
            <v>0.9394981698318876</v>
          </cell>
        </row>
        <row r="36">
          <cell r="A36">
            <v>22</v>
          </cell>
          <cell r="B36" t="str">
            <v>  FUTURO</v>
          </cell>
          <cell r="G36">
            <v>0</v>
          </cell>
          <cell r="H36">
            <v>0</v>
          </cell>
          <cell r="M36">
            <v>0</v>
          </cell>
          <cell r="N36">
            <v>0</v>
          </cell>
        </row>
        <row r="37">
          <cell r="A37">
            <v>23</v>
          </cell>
          <cell r="B37" t="str">
            <v>  CREDOMATIC</v>
          </cell>
          <cell r="C37">
            <v>825</v>
          </cell>
          <cell r="D37">
            <v>27</v>
          </cell>
          <cell r="E37">
            <v>30</v>
          </cell>
          <cell r="F37">
            <v>28.98</v>
          </cell>
          <cell r="G37">
            <v>0.004776066177172951</v>
          </cell>
          <cell r="H37">
            <v>0.13841039781447212</v>
          </cell>
          <cell r="I37">
            <v>15632.4</v>
          </cell>
          <cell r="J37">
            <v>9.5</v>
          </cell>
          <cell r="K37">
            <v>17.5</v>
          </cell>
          <cell r="L37">
            <v>16.45</v>
          </cell>
          <cell r="M37">
            <v>0.044328974277829385</v>
          </cell>
          <cell r="N37">
            <v>0.7292116268702934</v>
          </cell>
        </row>
        <row r="39">
          <cell r="B39" t="str">
            <v>  ASOCIACIONES</v>
          </cell>
          <cell r="C39">
            <v>101001.2</v>
          </cell>
          <cell r="F39">
            <v>29.68656520912623</v>
          </cell>
          <cell r="G39">
            <v>1</v>
          </cell>
          <cell r="H39">
            <v>29.68656520912623</v>
          </cell>
          <cell r="I39">
            <v>4056.7999999999997</v>
          </cell>
          <cell r="L39">
            <v>13.673713764543484</v>
          </cell>
          <cell r="M39">
            <v>1</v>
          </cell>
          <cell r="N39">
            <v>13.673713764543484</v>
          </cell>
        </row>
        <row r="40">
          <cell r="A40">
            <v>1</v>
          </cell>
          <cell r="B40" t="str">
            <v>  VIVIENDA</v>
          </cell>
          <cell r="C40">
            <v>3879.2</v>
          </cell>
          <cell r="D40">
            <v>25</v>
          </cell>
          <cell r="E40">
            <v>33</v>
          </cell>
          <cell r="F40">
            <v>30.48</v>
          </cell>
          <cell r="G40">
            <v>0.038407464465768724</v>
          </cell>
          <cell r="H40">
            <v>1.1706595169166307</v>
          </cell>
          <cell r="I40">
            <v>3642.1</v>
          </cell>
          <cell r="J40">
            <v>9</v>
          </cell>
          <cell r="K40">
            <v>13</v>
          </cell>
          <cell r="L40">
            <v>13.31</v>
          </cell>
          <cell r="M40">
            <v>0.8977765726681128</v>
          </cell>
          <cell r="N40">
            <v>11.949406182212583</v>
          </cell>
        </row>
        <row r="41">
          <cell r="A41">
            <v>2</v>
          </cell>
          <cell r="B41" t="str">
            <v>  CASA PROPIA</v>
          </cell>
          <cell r="C41">
            <v>95989.3</v>
          </cell>
          <cell r="D41">
            <v>20</v>
          </cell>
          <cell r="E41">
            <v>36</v>
          </cell>
          <cell r="F41">
            <v>29.58</v>
          </cell>
          <cell r="G41">
            <v>0.95037781729326</v>
          </cell>
          <cell r="H41">
            <v>28.11217583553463</v>
          </cell>
          <cell r="I41">
            <v>266.7</v>
          </cell>
          <cell r="J41">
            <v>6</v>
          </cell>
          <cell r="K41">
            <v>20</v>
          </cell>
          <cell r="L41">
            <v>15.13</v>
          </cell>
          <cell r="M41">
            <v>0.06574147111023466</v>
          </cell>
          <cell r="N41">
            <v>0.9946684578978505</v>
          </cell>
        </row>
        <row r="42">
          <cell r="A42">
            <v>3</v>
          </cell>
          <cell r="B42" t="str">
            <v>  CONSTANCIA</v>
          </cell>
          <cell r="G42">
            <v>0</v>
          </cell>
          <cell r="H42">
            <v>0</v>
          </cell>
          <cell r="M42">
            <v>0</v>
          </cell>
          <cell r="N42">
            <v>0</v>
          </cell>
        </row>
        <row r="43">
          <cell r="A43">
            <v>4</v>
          </cell>
          <cell r="B43" t="str">
            <v>  METROPOLITANA</v>
          </cell>
          <cell r="C43">
            <v>1132.7</v>
          </cell>
          <cell r="D43">
            <v>36</v>
          </cell>
          <cell r="E43">
            <v>36</v>
          </cell>
          <cell r="F43">
            <v>36</v>
          </cell>
          <cell r="G43">
            <v>0.011214718240971396</v>
          </cell>
          <cell r="H43">
            <v>0.40372985667497024</v>
          </cell>
          <cell r="I43">
            <v>148</v>
          </cell>
          <cell r="J43">
            <v>20</v>
          </cell>
          <cell r="K43">
            <v>20</v>
          </cell>
          <cell r="L43">
            <v>20</v>
          </cell>
          <cell r="M43">
            <v>0.03648195622165254</v>
          </cell>
          <cell r="N43">
            <v>0.7296391244330508</v>
          </cell>
        </row>
        <row r="44">
          <cell r="B44" t="str">
            <v>  TOTAL  SISTEMA</v>
          </cell>
          <cell r="C44">
            <v>273737.5</v>
          </cell>
          <cell r="F44">
            <v>27.796437682085937</v>
          </cell>
          <cell r="G44">
            <v>1</v>
          </cell>
          <cell r="H44">
            <v>27.796437682085937</v>
          </cell>
          <cell r="I44">
            <v>356702</v>
          </cell>
          <cell r="L44">
            <v>15.584810029099922</v>
          </cell>
          <cell r="N44">
            <v>15.584810029099922</v>
          </cell>
        </row>
        <row r="47">
          <cell r="B47" t="str">
            <v>Tegucigalpa, M.D.C.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I.3.Balance OSD-Pasivos"/>
      <sheetName val="estamonfin023"/>
    </sheetNames>
    <definedNames>
      <definedName name="BFLD_DF" refersTo="#REF!"/>
      <definedName name="NTDD_RG" refersTo="#REF!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  <sheetName val="Main"/>
      <sheetName val="Links"/>
      <sheetName val="Err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13">
        <row r="87">
          <cell r="I87">
            <v>2948.353472093782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4340.971167921578</v>
          </cell>
          <cell r="U87">
            <v>4796.475667363424</v>
          </cell>
          <cell r="V87">
            <v>5281.4601257114955</v>
          </cell>
          <cell r="W87">
            <v>5727.859379467429</v>
          </cell>
          <cell r="X87">
            <v>6135.969320196473</v>
          </cell>
          <cell r="Y87">
            <v>6574.291050968246</v>
          </cell>
          <cell r="Z87">
            <v>7047.464502227821</v>
          </cell>
          <cell r="AA87">
            <v>7558.403946966446</v>
          </cell>
          <cell r="AB87">
            <v>8115.296030597832</v>
          </cell>
          <cell r="AC87">
            <v>8717.4088695619</v>
          </cell>
          <cell r="AD87">
            <v>9368.583761965505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</v>
          </cell>
        </row>
        <row r="88">
          <cell r="I88">
            <v>-5.700896588757785</v>
          </cell>
          <cell r="O88">
            <v>-4.2680477584313845</v>
          </cell>
          <cell r="P88">
            <v>0.39067187697440986</v>
          </cell>
          <cell r="Q88">
            <v>-2.522099547579658</v>
          </cell>
          <cell r="R88">
            <v>-4.3170827584920195</v>
          </cell>
          <cell r="S88">
            <v>-6.226388588357742</v>
          </cell>
          <cell r="T88">
            <v>-6.225562666266122</v>
          </cell>
          <cell r="U88">
            <v>-5.983780002420488</v>
          </cell>
          <cell r="V88">
            <v>-6.314854522536489</v>
          </cell>
          <cell r="W88">
            <v>-5.664062072948311</v>
          </cell>
          <cell r="X88">
            <v>-5.770379695348117</v>
          </cell>
          <cell r="Y88">
            <v>-5.865678818031738</v>
          </cell>
          <cell r="Z88">
            <v>-5.945812001388351</v>
          </cell>
          <cell r="AA88">
            <v>-6.0153445427542485</v>
          </cell>
          <cell r="AB88">
            <v>-6.072066314738141</v>
          </cell>
          <cell r="AC88">
            <v>-6.105502762163409</v>
          </cell>
          <cell r="AD88">
            <v>-6.041470087885746</v>
          </cell>
          <cell r="AE88">
            <v>-5.975744502074125</v>
          </cell>
          <cell r="AF88">
            <v>-5.90733146422388</v>
          </cell>
          <cell r="AG88">
            <v>-5.834094410554296</v>
          </cell>
          <cell r="AH88">
            <v>-5.755030637140064</v>
          </cell>
          <cell r="AI88">
            <v>-5.670640930790757</v>
          </cell>
        </row>
        <row r="89">
          <cell r="I89">
            <v>-5.749428652616303</v>
          </cell>
          <cell r="O89">
            <v>-3.490753755281993</v>
          </cell>
          <cell r="P89">
            <v>0.39067187697440986</v>
          </cell>
          <cell r="Q89">
            <v>-2.522099547579658</v>
          </cell>
          <cell r="R89">
            <v>-4.3170827584920195</v>
          </cell>
          <cell r="S89">
            <v>-6.226388588357742</v>
          </cell>
          <cell r="T89">
            <v>-6.225562666266122</v>
          </cell>
          <cell r="U89">
            <v>-5.983780002420488</v>
          </cell>
          <cell r="V89">
            <v>-6.314854522536489</v>
          </cell>
          <cell r="W89">
            <v>-5.664062072948311</v>
          </cell>
          <cell r="X89">
            <v>-5.770379695348117</v>
          </cell>
          <cell r="Y89">
            <v>-5.865678818031738</v>
          </cell>
          <cell r="Z89">
            <v>-5.945812001388351</v>
          </cell>
          <cell r="AA89">
            <v>-6.0153445427542485</v>
          </cell>
          <cell r="AB89">
            <v>-6.072066314738141</v>
          </cell>
          <cell r="AC89">
            <v>-6.105502762163409</v>
          </cell>
          <cell r="AD89">
            <v>-6.041470087885746</v>
          </cell>
          <cell r="AE89">
            <v>-5.975744502074125</v>
          </cell>
          <cell r="AF89">
            <v>-5.90733146422388</v>
          </cell>
          <cell r="AG89">
            <v>-5.834094410554296</v>
          </cell>
          <cell r="AH89">
            <v>-5.755030637140064</v>
          </cell>
          <cell r="AI89">
            <v>-5.670640930790757</v>
          </cell>
        </row>
        <row r="90">
          <cell r="I90">
            <v>8860.12186198265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33932.67031959323</v>
          </cell>
          <cell r="Z90">
            <v>36969.18024395409</v>
          </cell>
          <cell r="AA90">
            <v>40295.869642819904</v>
          </cell>
          <cell r="AB90">
            <v>43941.46054113445</v>
          </cell>
          <cell r="AC90">
            <v>47949.007501957436</v>
          </cell>
          <cell r="AD90">
            <v>52354.48465409033</v>
          </cell>
          <cell r="AE90">
            <v>57164.729911948285</v>
          </cell>
          <cell r="AF90">
            <v>62416.93271353192</v>
          </cell>
          <cell r="AG90">
            <v>68151.69940217413</v>
          </cell>
          <cell r="AH90">
            <v>74413.36716626809</v>
          </cell>
          <cell r="AI90">
            <v>81250.34682326906</v>
          </cell>
        </row>
        <row r="91">
          <cell r="I91">
            <v>1.516946370302484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</v>
          </cell>
          <cell r="S92">
            <v>3593.4352622187776</v>
          </cell>
          <cell r="T92">
            <v>4019.5517424303075</v>
          </cell>
          <cell r="U92">
            <v>4435.784285810613</v>
          </cell>
          <cell r="V92">
            <v>5008.834353171186</v>
          </cell>
          <cell r="W92">
            <v>6185.072625992309</v>
          </cell>
          <cell r="X92">
            <v>6734.753824640068</v>
          </cell>
          <cell r="Y92">
            <v>7334.919798361671</v>
          </cell>
          <cell r="Z92">
            <v>7991.294806645523</v>
          </cell>
          <cell r="AA92">
            <v>8710.395299030033</v>
          </cell>
          <cell r="AB92">
            <v>9498.429857021607</v>
          </cell>
          <cell r="AC92">
            <v>10364.70519783472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29.6078906774871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6.0370069569611</v>
          </cell>
          <cell r="X96">
            <v>6.059297688087573</v>
          </cell>
          <cell r="Y96">
            <v>6.075056494645792</v>
          </cell>
          <cell r="Z96">
            <v>6.097551805497292</v>
          </cell>
          <cell r="AA96">
            <v>6.119904514897145</v>
          </cell>
          <cell r="AB96">
            <v>6.119904514897145</v>
          </cell>
          <cell r="AC96">
            <v>6.119904514897145</v>
          </cell>
          <cell r="AD96">
            <v>6.119904514897145</v>
          </cell>
          <cell r="AE96">
            <v>6.119904514897145</v>
          </cell>
          <cell r="AF96">
            <v>6.119904514897145</v>
          </cell>
          <cell r="AG96">
            <v>6.119904514897145</v>
          </cell>
          <cell r="AH96">
            <v>6.119904514897145</v>
          </cell>
          <cell r="AI96">
            <v>6.119904514897145</v>
          </cell>
        </row>
        <row r="97">
          <cell r="I97">
            <v>16.120635221711165</v>
          </cell>
          <cell r="O97">
            <v>12.476073432770907</v>
          </cell>
          <cell r="P97">
            <v>3.260730562941183</v>
          </cell>
          <cell r="Q97">
            <v>8.65940765552573</v>
          </cell>
          <cell r="R97">
            <v>5.810439334769502</v>
          </cell>
          <cell r="S97">
            <v>9.48164780870766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O98">
            <v>5.75720275698286</v>
          </cell>
          <cell r="P98">
            <v>1.96279228632934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1.213692620087997</v>
          </cell>
          <cell r="U99">
            <v>0.22568345998415396</v>
          </cell>
          <cell r="V99">
            <v>0.007532815446992913</v>
          </cell>
          <cell r="W99">
            <v>0.01358536780145414</v>
          </cell>
          <cell r="X99">
            <v>0.02012316890925092</v>
          </cell>
          <cell r="Y99">
            <v>0.024417455743773075</v>
          </cell>
          <cell r="Z99">
            <v>0.028491137064861505</v>
          </cell>
          <cell r="AA99">
            <v>0.03240251154335283</v>
          </cell>
          <cell r="AB99">
            <v>0.03615395291419077</v>
          </cell>
          <cell r="AC99">
            <v>0.03973586671166629</v>
          </cell>
          <cell r="AD99">
            <v>0.030556656955283756</v>
          </cell>
          <cell r="AE99">
            <v>0.03377346336601761</v>
          </cell>
          <cell r="AF99">
            <v>0.0368320232179542</v>
          </cell>
          <cell r="AG99">
            <v>0.03973605644893041</v>
          </cell>
          <cell r="AH99">
            <v>0.04248937953299503</v>
          </cell>
          <cell r="AI99">
            <v>0.04509588825274591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4.229384108771072</v>
          </cell>
          <cell r="R100">
            <v>4.521803503760651</v>
          </cell>
          <cell r="S100">
            <v>5.178439907283661</v>
          </cell>
          <cell r="T100">
            <v>8.26871466565342</v>
          </cell>
          <cell r="U100">
            <v>10.504640091559338</v>
          </cell>
          <cell r="V100">
            <v>10.294834287382585</v>
          </cell>
          <cell r="W100">
            <v>8.189064409123944</v>
          </cell>
          <cell r="X100">
            <v>6.598373809586079</v>
          </cell>
          <cell r="Y100">
            <v>6.591108605901169</v>
          </cell>
          <cell r="Z100">
            <v>6.625861228401092</v>
          </cell>
          <cell r="AA100">
            <v>6.659919428052703</v>
          </cell>
          <cell r="AB100">
            <v>6.693283821060618</v>
          </cell>
          <cell r="AC100">
            <v>6.725956207566753</v>
          </cell>
          <cell r="AD100">
            <v>6.757939500159523</v>
          </cell>
          <cell r="AE100">
            <v>6.789237651965237</v>
          </cell>
          <cell r="AF100">
            <v>6.8198555848138795</v>
          </cell>
          <cell r="AG100">
            <v>6.849799117932648</v>
          </cell>
          <cell r="AH100">
            <v>6.8790748975734175</v>
          </cell>
          <cell r="AI100">
            <v>6.907690327937303</v>
          </cell>
        </row>
        <row r="101">
          <cell r="I101">
            <v>32.06898399564191</v>
          </cell>
          <cell r="O101">
            <v>7.33610197923833</v>
          </cell>
          <cell r="P101">
            <v>-6.532981960594164</v>
          </cell>
          <cell r="Q101">
            <v>7.8409233833933945</v>
          </cell>
          <cell r="R101">
            <v>15.634245917394306</v>
          </cell>
          <cell r="S101">
            <v>14.41500309398933</v>
          </cell>
          <cell r="T101">
            <v>8.491642832480473</v>
          </cell>
          <cell r="U101">
            <v>8.200415053438093</v>
          </cell>
          <cell r="V101">
            <v>10.567623519156966</v>
          </cell>
          <cell r="W101">
            <v>6.59139822165844</v>
          </cell>
          <cell r="X101">
            <v>6.566925610440499</v>
          </cell>
          <cell r="Y101">
            <v>6.583607324290619</v>
          </cell>
          <cell r="Z101">
            <v>6.604937689358792</v>
          </cell>
          <cell r="AA101">
            <v>6.6257731151688315</v>
          </cell>
          <cell r="AB101">
            <v>6.631786686961871</v>
          </cell>
          <cell r="AC101">
            <v>6.637820062840816</v>
          </cell>
          <cell r="AD101">
            <v>6.64311832904938</v>
          </cell>
          <cell r="AE101">
            <v>6.648522597956363</v>
          </cell>
          <cell r="AF101">
            <v>6.653844596730396</v>
          </cell>
          <cell r="AG101">
            <v>6.659089550664321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3.145705448622338</v>
          </cell>
          <cell r="R102">
            <v>3.430370797006784</v>
          </cell>
          <cell r="S102">
            <v>4.061617814288618</v>
          </cell>
          <cell r="T102">
            <v>4.866092295215211</v>
          </cell>
          <cell r="U102">
            <v>4.9409759690189645</v>
          </cell>
          <cell r="V102">
            <v>5.141278663616638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O103">
            <v>6.086407361880177</v>
          </cell>
          <cell r="P103">
            <v>15.278515998724345</v>
          </cell>
          <cell r="Q103">
            <v>13.366866919017156</v>
          </cell>
          <cell r="R103">
            <v>4.768639489311482</v>
          </cell>
          <cell r="S103">
            <v>6.683739818834525</v>
          </cell>
          <cell r="T103">
            <v>9.638560084198346</v>
          </cell>
          <cell r="U103">
            <v>11.7863660118324</v>
          </cell>
          <cell r="V103">
            <v>11.233608462562074</v>
          </cell>
          <cell r="W103">
            <v>9.120387868870708</v>
          </cell>
          <cell r="X103">
            <v>7.52432503972382</v>
          </cell>
          <cell r="Y103">
            <v>7.522888505438459</v>
          </cell>
          <cell r="Z103">
            <v>7.563588913279418</v>
          </cell>
          <cell r="AA103">
            <v>7.603401549645454</v>
          </cell>
          <cell r="AB103">
            <v>7.642329816677204</v>
          </cell>
          <cell r="AC103">
            <v>7.68037853243078</v>
          </cell>
          <cell r="AD103">
            <v>7.717553836851337</v>
          </cell>
          <cell r="AE103">
            <v>7.753863097794266</v>
          </cell>
          <cell r="AF103">
            <v>7.7893148176966065</v>
          </cell>
          <cell r="AG103">
            <v>7.823918541447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51.69493513422336</v>
          </cell>
          <cell r="O104">
            <v>4.716906938335967</v>
          </cell>
          <cell r="P104">
            <v>-3.074346867152485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</v>
          </cell>
          <cell r="X104">
            <v>7.470977104131009</v>
          </cell>
          <cell r="Y104">
            <v>7.489075552956351</v>
          </cell>
          <cell r="Z104">
            <v>7.511850012340005</v>
          </cell>
          <cell r="AA104">
            <v>7.534109436347379</v>
          </cell>
          <cell r="AB104">
            <v>7.541405191250973</v>
          </cell>
          <cell r="AC104">
            <v>7.548718793654174</v>
          </cell>
          <cell r="AD104">
            <v>7.568831134770832</v>
          </cell>
          <cell r="AE104">
            <v>7.575544979718018</v>
          </cell>
          <cell r="AF104">
            <v>7.582172481847451</v>
          </cell>
          <cell r="AG104">
            <v>7.588718814906187</v>
          </cell>
          <cell r="AH104">
            <v>7.595188853647741</v>
          </cell>
          <cell r="AI104">
            <v>7.6015871896935465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</v>
          </cell>
          <cell r="Q113">
            <v>-1.9624350034872506</v>
          </cell>
          <cell r="R113">
            <v>-3.781874483173221</v>
          </cell>
          <cell r="S113">
            <v>-5.720283694043543</v>
          </cell>
          <cell r="T113">
            <v>-5.739474590522601</v>
          </cell>
          <cell r="U113">
            <v>-5.521793372065815</v>
          </cell>
          <cell r="V113">
            <v>-5.873976123879049</v>
          </cell>
          <cell r="W113">
            <v>-5.2869708052947795</v>
          </cell>
          <cell r="X113">
            <v>-5.402114334774734</v>
          </cell>
          <cell r="Y113">
            <v>-5.5032287887593485</v>
          </cell>
          <cell r="Z113">
            <v>-5.5915140550030005</v>
          </cell>
          <cell r="AA113">
            <v>-5.666355768228769</v>
          </cell>
          <cell r="AB113">
            <v>-5.728702983730929</v>
          </cell>
          <cell r="AC113">
            <v>-5.768079301452794</v>
          </cell>
          <cell r="AD113">
            <v>-5.709874214172348</v>
          </cell>
          <cell r="AE113">
            <v>-5.650111519109159</v>
          </cell>
          <cell r="AF113">
            <v>-5.588256569686463</v>
          </cell>
          <cell r="AG113">
            <v>-5.520510208861048</v>
          </cell>
          <cell r="AH113">
            <v>-5.446683192543247</v>
          </cell>
          <cell r="AI113">
            <v>-5.3677100372222935</v>
          </cell>
        </row>
        <row r="114">
          <cell r="I114">
            <v>116.93383235292333</v>
          </cell>
          <cell r="O114">
            <v>-9.376359315697458</v>
          </cell>
          <cell r="P114">
            <v>-16.323044732534143</v>
          </cell>
          <cell r="Q114">
            <v>-4.0000000000000036</v>
          </cell>
          <cell r="R114">
            <v>-2.000000000000013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4047.919631482802</v>
          </cell>
          <cell r="Z115">
            <v>4356.523188827923</v>
          </cell>
          <cell r="AA115">
            <v>4689.296071186887</v>
          </cell>
          <cell r="AB115">
            <v>4725.197443695422</v>
          </cell>
          <cell r="AC115">
            <v>5236.544631864185</v>
          </cell>
          <cell r="AD115">
            <v>5728.898469074415</v>
          </cell>
          <cell r="AE115">
            <v>6216.597560151874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</v>
          </cell>
        </row>
        <row r="116">
          <cell r="I116">
            <v>55.9389</v>
          </cell>
          <cell r="O116">
            <v>78.6</v>
          </cell>
          <cell r="P116">
            <v>77.07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</v>
          </cell>
          <cell r="X116">
            <v>65.41739146079286</v>
          </cell>
          <cell r="Y116">
            <v>66.37853893780107</v>
          </cell>
          <cell r="Z116">
            <v>67.3538081101556</v>
          </cell>
          <cell r="AA116">
            <v>68.34340646139484</v>
          </cell>
          <cell r="AB116">
            <v>69.34754452351683</v>
          </cell>
          <cell r="AC116">
            <v>70.36643592176895</v>
          </cell>
          <cell r="AD116">
            <v>71.40029742009548</v>
          </cell>
          <cell r="AE116">
            <v>72.44934896725313</v>
          </cell>
          <cell r="AF116">
            <v>73.51381374360389</v>
          </cell>
          <cell r="AG116">
            <v>74.59391820859567</v>
          </cell>
          <cell r="AH116">
            <v>75.68989214894025</v>
          </cell>
          <cell r="AI116">
            <v>76.80196872749931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</v>
          </cell>
          <cell r="O118">
            <v>107.00114841371561</v>
          </cell>
          <cell r="P118">
            <v>54.40114841371561</v>
          </cell>
          <cell r="Q118">
            <v>0.4011484137156103</v>
          </cell>
          <cell r="R118">
            <v>0.4011484137156103</v>
          </cell>
          <cell r="S118">
            <v>0.4011484137156103</v>
          </cell>
          <cell r="T118">
            <v>0.4011484137156103</v>
          </cell>
          <cell r="U118">
            <v>0.4011484137156103</v>
          </cell>
          <cell r="V118">
            <v>0.4011484137156103</v>
          </cell>
          <cell r="W118">
            <v>0.4011484137156103</v>
          </cell>
          <cell r="X118">
            <v>0.4011484137156103</v>
          </cell>
          <cell r="Y118">
            <v>0.4011484137156103</v>
          </cell>
          <cell r="Z118">
            <v>0.4011484137156103</v>
          </cell>
          <cell r="AA118">
            <v>0.4011484137156103</v>
          </cell>
          <cell r="AB118">
            <v>0.4011484137156103</v>
          </cell>
          <cell r="AC118">
            <v>0.4011484137156103</v>
          </cell>
          <cell r="AD118">
            <v>0.4011484137156103</v>
          </cell>
          <cell r="AE118">
            <v>0.4011484137156103</v>
          </cell>
          <cell r="AF118">
            <v>0.4011484137156103</v>
          </cell>
          <cell r="AG118">
            <v>0.4011484137156103</v>
          </cell>
          <cell r="AH118">
            <v>0.4011484137156103</v>
          </cell>
          <cell r="AI118">
            <v>0.4011484137156103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UPLOA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Quarterly Raw Data"/>
      <sheetName val="Quarterly MacroFlow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CHDIC97"/>
      <sheetName val="Sheet1"/>
      <sheetName val="RED47"/>
      <sheetName val="cuadros"/>
    </sheetNames>
    <sheetDataSet>
      <sheetData sheetId="0">
        <row r="1">
          <cell r="A1" t="str">
            <v>CON APERTURAS SUGERIDAS</v>
          </cell>
          <cell r="O1" t="str">
            <v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> </v>
          </cell>
          <cell r="O4" t="str">
            <v>Apéndice III, Anexo 1</v>
          </cell>
          <cell r="P4">
            <v>515.7</v>
          </cell>
          <cell r="Q4">
            <v>515.7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>                        Tipo de Cambio L13.0869 = US$ 1.0</v>
          </cell>
          <cell r="P6">
            <v>-8.2</v>
          </cell>
          <cell r="Q6">
            <v>-8.2</v>
          </cell>
          <cell r="R6">
            <v>-8177</v>
          </cell>
          <cell r="T6">
            <v>51102</v>
          </cell>
        </row>
        <row r="7">
          <cell r="P7">
            <v>-279.9</v>
          </cell>
          <cell r="Q7">
            <v>-279.9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>FIDEICOMISOS </v>
          </cell>
          <cell r="N9" t="str">
            <v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>        c) Dep. a Vta. Bco. Ext.</v>
          </cell>
          <cell r="B22">
            <v>1140274</v>
          </cell>
          <cell r="C22" t="str">
            <v> </v>
          </cell>
          <cell r="E22" t="str">
            <v> </v>
          </cell>
          <cell r="G22">
            <v>1140274</v>
          </cell>
          <cell r="H22" t="str">
            <v> </v>
          </cell>
          <cell r="O22">
            <v>1140274</v>
          </cell>
          <cell r="T22">
            <v>22515</v>
          </cell>
        </row>
        <row r="23">
          <cell r="A23" t="str">
            <v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> </v>
          </cell>
        </row>
        <row r="30">
          <cell r="A30" t="str">
            <v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>        g) Corp. Interamer. de Inversiones</v>
          </cell>
          <cell r="B40">
            <v>12309</v>
          </cell>
          <cell r="C40" t="str">
            <v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  <sheetName val="A"/>
    </sheetNames>
    <sheetDataSet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  .1B . EZN</v>
          </cell>
          <cell r="B26" t="str">
            <v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>           </v>
          </cell>
          <cell r="B1605" t="str">
            <v>CANJE BECH</v>
          </cell>
          <cell r="C1605">
            <v>75483.79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>  .CANJE PRIVADO EN EL BCO. DEL E</v>
          </cell>
          <cell r="C1607">
            <v>75483.79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A-II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1">
        <row r="87">
          <cell r="B87" t="str">
            <v> </v>
          </cell>
          <cell r="C87">
            <v>2005</v>
          </cell>
        </row>
        <row r="88">
          <cell r="B88" t="str">
            <v> </v>
          </cell>
          <cell r="C88" t="str">
            <v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9437.8</v>
          </cell>
        </row>
        <row r="94">
          <cell r="C94">
            <v>4334.6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-5381.267300002117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16777.53269999788</v>
          </cell>
        </row>
        <row r="115">
          <cell r="C115" t="str">
            <v> 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</v>
          </cell>
        </row>
        <row r="120">
          <cell r="C120">
            <v>12077.9</v>
          </cell>
        </row>
        <row r="121">
          <cell r="C121" t="str">
            <v> 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> </v>
          </cell>
          <cell r="C154">
            <v>2005</v>
          </cell>
        </row>
        <row r="155">
          <cell r="B155" t="str">
            <v> </v>
          </cell>
          <cell r="C155" t="str">
            <v>  Dic.</v>
          </cell>
        </row>
        <row r="157">
          <cell r="C157">
            <v>37720.9</v>
          </cell>
        </row>
        <row r="158">
          <cell r="C158">
            <v>38017.7</v>
          </cell>
        </row>
        <row r="159">
          <cell r="C159">
            <v>44023.4</v>
          </cell>
        </row>
        <row r="160">
          <cell r="C160">
            <v>6005.7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tabColor rgb="FFFF3399"/>
  </sheetPr>
  <dimension ref="B5:R317"/>
  <sheetViews>
    <sheetView showGridLines="0" tabSelected="1" zoomScalePageLayoutView="0" workbookViewId="0" topLeftCell="A4">
      <pane xSplit="3" ySplit="8" topLeftCell="D270" activePane="bottomRight" state="frozen"/>
      <selection pane="topLeft" activeCell="I288" sqref="I288"/>
      <selection pane="topRight" activeCell="I288" sqref="I288"/>
      <selection pane="bottomLeft" activeCell="I288" sqref="I288"/>
      <selection pane="bottomRight" activeCell="A4" sqref="A4:R285"/>
    </sheetView>
  </sheetViews>
  <sheetFormatPr defaultColWidth="11.421875" defaultRowHeight="15" outlineLevelRow="1"/>
  <cols>
    <col min="1" max="1" width="3.28125" style="16" customWidth="1"/>
    <col min="2" max="2" width="5.00390625" style="65" customWidth="1"/>
    <col min="3" max="3" width="4.7109375" style="16" customWidth="1"/>
    <col min="4" max="8" width="11.00390625" style="16" customWidth="1"/>
    <col min="9" max="9" width="12.57421875" style="16" customWidth="1"/>
    <col min="10" max="17" width="11.00390625" style="16" customWidth="1"/>
    <col min="18" max="16384" width="11.421875" style="16" customWidth="1"/>
  </cols>
  <sheetData>
    <row r="1" ht="12.75"/>
    <row r="2" ht="12.75"/>
    <row r="3" ht="12.75"/>
    <row r="4" ht="12.75"/>
    <row r="5" spans="2:17" s="2" customFormat="1" ht="18" customHeight="1">
      <c r="B5" s="1"/>
      <c r="I5" s="3"/>
      <c r="J5" s="3"/>
      <c r="K5" s="3"/>
      <c r="L5" s="4"/>
      <c r="M5" s="3"/>
      <c r="O5" s="5" t="s">
        <v>0</v>
      </c>
      <c r="P5" s="5"/>
      <c r="Q5" s="5"/>
    </row>
    <row r="6" spans="2:17" s="2" customFormat="1" ht="18" customHeight="1"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2:17" s="2" customFormat="1" ht="18" customHeight="1">
      <c r="B7" s="8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</row>
    <row r="8" spans="2:17" ht="18" customHeight="1">
      <c r="B8" s="9" t="s">
        <v>3</v>
      </c>
      <c r="C8" s="10"/>
      <c r="D8" s="11" t="s">
        <v>4</v>
      </c>
      <c r="E8" s="12" t="s">
        <v>5</v>
      </c>
      <c r="F8" s="13"/>
      <c r="G8" s="13"/>
      <c r="H8" s="13"/>
      <c r="I8" s="13"/>
      <c r="J8" s="14"/>
      <c r="K8" s="12" t="s">
        <v>6</v>
      </c>
      <c r="L8" s="13"/>
      <c r="M8" s="13"/>
      <c r="N8" s="13"/>
      <c r="O8" s="13"/>
      <c r="P8" s="14"/>
      <c r="Q8" s="15" t="s">
        <v>7</v>
      </c>
    </row>
    <row r="9" spans="2:17" ht="18" customHeight="1">
      <c r="B9" s="17"/>
      <c r="C9" s="18"/>
      <c r="D9" s="19"/>
      <c r="E9" s="20" t="s">
        <v>8</v>
      </c>
      <c r="F9" s="20" t="s">
        <v>9</v>
      </c>
      <c r="G9" s="20" t="s">
        <v>10</v>
      </c>
      <c r="H9" s="20" t="s">
        <v>11</v>
      </c>
      <c r="I9" s="20" t="s">
        <v>12</v>
      </c>
      <c r="J9" s="20" t="s">
        <v>13</v>
      </c>
      <c r="K9" s="20" t="s">
        <v>14</v>
      </c>
      <c r="L9" s="21" t="s">
        <v>15</v>
      </c>
      <c r="M9" s="22"/>
      <c r="N9" s="22"/>
      <c r="O9" s="23"/>
      <c r="P9" s="20" t="s">
        <v>16</v>
      </c>
      <c r="Q9" s="24"/>
    </row>
    <row r="10" spans="2:17" ht="43.5" customHeight="1">
      <c r="B10" s="17"/>
      <c r="C10" s="18"/>
      <c r="D10" s="25"/>
      <c r="E10" s="26"/>
      <c r="F10" s="26"/>
      <c r="G10" s="26"/>
      <c r="H10" s="26"/>
      <c r="I10" s="26"/>
      <c r="J10" s="26"/>
      <c r="K10" s="26"/>
      <c r="L10" s="27" t="s">
        <v>17</v>
      </c>
      <c r="M10" s="27" t="s">
        <v>18</v>
      </c>
      <c r="N10" s="27" t="s">
        <v>19</v>
      </c>
      <c r="O10" s="27" t="s">
        <v>20</v>
      </c>
      <c r="P10" s="26"/>
      <c r="Q10" s="28"/>
    </row>
    <row r="11" spans="2:17" s="32" customFormat="1" ht="18" customHeight="1">
      <c r="B11" s="29"/>
      <c r="C11" s="30"/>
      <c r="D11" s="31" t="s">
        <v>21</v>
      </c>
      <c r="E11" s="31" t="s">
        <v>22</v>
      </c>
      <c r="F11" s="31" t="s">
        <v>23</v>
      </c>
      <c r="G11" s="31" t="s">
        <v>24</v>
      </c>
      <c r="H11" s="31" t="s">
        <v>25</v>
      </c>
      <c r="I11" s="31" t="s">
        <v>26</v>
      </c>
      <c r="J11" s="31" t="s">
        <v>27</v>
      </c>
      <c r="K11" s="31" t="s">
        <v>28</v>
      </c>
      <c r="L11" s="31" t="s">
        <v>29</v>
      </c>
      <c r="M11" s="31" t="s">
        <v>30</v>
      </c>
      <c r="N11" s="31" t="s">
        <v>31</v>
      </c>
      <c r="O11" s="31" t="s">
        <v>32</v>
      </c>
      <c r="P11" s="31" t="s">
        <v>33</v>
      </c>
      <c r="Q11" s="31" t="s">
        <v>34</v>
      </c>
    </row>
    <row r="12" spans="2:18" s="41" customFormat="1" ht="13.5" customHeight="1">
      <c r="B12" s="33">
        <v>2001</v>
      </c>
      <c r="C12" s="34" t="s">
        <v>35</v>
      </c>
      <c r="D12" s="35">
        <v>47666.361869718006</v>
      </c>
      <c r="E12" s="35">
        <v>0</v>
      </c>
      <c r="F12" s="36" t="s">
        <v>36</v>
      </c>
      <c r="G12" s="37" t="s">
        <v>36</v>
      </c>
      <c r="H12" s="38">
        <v>0</v>
      </c>
      <c r="I12" s="37" t="s">
        <v>36</v>
      </c>
      <c r="J12" s="37">
        <v>0</v>
      </c>
      <c r="K12" s="38">
        <v>0</v>
      </c>
      <c r="L12" s="38">
        <v>0</v>
      </c>
      <c r="M12" s="38">
        <v>0</v>
      </c>
      <c r="N12" s="38">
        <v>9281.5</v>
      </c>
      <c r="O12" s="38">
        <f>SUM(L12:N12)</f>
        <v>9281.5</v>
      </c>
      <c r="P12" s="38">
        <f>+K12+O12</f>
        <v>9281.5</v>
      </c>
      <c r="Q12" s="39">
        <f>+D12+J12+P12</f>
        <v>56947.861869718006</v>
      </c>
      <c r="R12" s="40"/>
    </row>
    <row r="13" spans="2:18" s="41" customFormat="1" ht="13.5" customHeight="1" hidden="1" outlineLevel="1">
      <c r="B13" s="42"/>
      <c r="C13" s="34" t="s">
        <v>37</v>
      </c>
      <c r="D13" s="35">
        <v>47377.420754870276</v>
      </c>
      <c r="E13" s="35"/>
      <c r="F13" s="37" t="s">
        <v>36</v>
      </c>
      <c r="G13" s="37" t="s">
        <v>36</v>
      </c>
      <c r="H13" s="35"/>
      <c r="I13" s="37" t="s">
        <v>36</v>
      </c>
      <c r="J13" s="37">
        <v>0</v>
      </c>
      <c r="K13" s="35"/>
      <c r="L13" s="35"/>
      <c r="M13" s="35"/>
      <c r="N13" s="35">
        <v>8580.9</v>
      </c>
      <c r="O13" s="35"/>
      <c r="P13" s="35"/>
      <c r="Q13" s="43"/>
      <c r="R13" s="40"/>
    </row>
    <row r="14" spans="2:18" s="41" customFormat="1" ht="13.5" customHeight="1" hidden="1" outlineLevel="1">
      <c r="B14" s="42"/>
      <c r="C14" s="34" t="s">
        <v>38</v>
      </c>
      <c r="D14" s="35">
        <v>47511.44003297737</v>
      </c>
      <c r="E14" s="35"/>
      <c r="F14" s="37" t="s">
        <v>36</v>
      </c>
      <c r="G14" s="37" t="s">
        <v>36</v>
      </c>
      <c r="H14" s="35"/>
      <c r="I14" s="37" t="s">
        <v>36</v>
      </c>
      <c r="J14" s="37">
        <v>0</v>
      </c>
      <c r="K14" s="35"/>
      <c r="L14" s="35"/>
      <c r="M14" s="35"/>
      <c r="N14" s="35">
        <v>7923</v>
      </c>
      <c r="O14" s="35"/>
      <c r="P14" s="35"/>
      <c r="Q14" s="43"/>
      <c r="R14" s="40"/>
    </row>
    <row r="15" spans="2:18" s="41" customFormat="1" ht="13.5" customHeight="1" hidden="1" outlineLevel="1">
      <c r="B15" s="42"/>
      <c r="C15" s="34" t="s">
        <v>39</v>
      </c>
      <c r="D15" s="35">
        <v>48201.42930428826</v>
      </c>
      <c r="E15" s="35"/>
      <c r="F15" s="37" t="s">
        <v>36</v>
      </c>
      <c r="G15" s="37" t="s">
        <v>36</v>
      </c>
      <c r="H15" s="35"/>
      <c r="I15" s="37" t="s">
        <v>36</v>
      </c>
      <c r="J15" s="37">
        <v>0</v>
      </c>
      <c r="K15" s="35"/>
      <c r="L15" s="35"/>
      <c r="M15" s="35"/>
      <c r="N15" s="35">
        <v>8102.6</v>
      </c>
      <c r="O15" s="35"/>
      <c r="P15" s="35"/>
      <c r="Q15" s="43"/>
      <c r="R15" s="40"/>
    </row>
    <row r="16" spans="2:18" s="41" customFormat="1" ht="13.5" customHeight="1" hidden="1" outlineLevel="1">
      <c r="B16" s="42"/>
      <c r="C16" s="34" t="s">
        <v>40</v>
      </c>
      <c r="D16" s="35">
        <v>48240.33034532327</v>
      </c>
      <c r="E16" s="35"/>
      <c r="F16" s="37" t="s">
        <v>36</v>
      </c>
      <c r="G16" s="37" t="s">
        <v>36</v>
      </c>
      <c r="H16" s="35"/>
      <c r="I16" s="37" t="s">
        <v>36</v>
      </c>
      <c r="J16" s="37">
        <v>0</v>
      </c>
      <c r="K16" s="35"/>
      <c r="L16" s="35"/>
      <c r="M16" s="35"/>
      <c r="N16" s="35">
        <v>8129.6</v>
      </c>
      <c r="O16" s="35"/>
      <c r="P16" s="35"/>
      <c r="Q16" s="43"/>
      <c r="R16" s="40"/>
    </row>
    <row r="17" spans="2:18" s="41" customFormat="1" ht="13.5" customHeight="1" hidden="1" outlineLevel="1">
      <c r="B17" s="42"/>
      <c r="C17" s="34" t="s">
        <v>41</v>
      </c>
      <c r="D17" s="35">
        <v>47689.19790377449</v>
      </c>
      <c r="E17" s="35"/>
      <c r="F17" s="37" t="s">
        <v>36</v>
      </c>
      <c r="G17" s="37" t="s">
        <v>36</v>
      </c>
      <c r="H17" s="35"/>
      <c r="I17" s="37" t="s">
        <v>36</v>
      </c>
      <c r="J17" s="37">
        <v>0</v>
      </c>
      <c r="K17" s="35"/>
      <c r="L17" s="35"/>
      <c r="M17" s="35"/>
      <c r="N17" s="35">
        <v>8296.9</v>
      </c>
      <c r="O17" s="35"/>
      <c r="P17" s="35"/>
      <c r="Q17" s="43"/>
      <c r="R17" s="40"/>
    </row>
    <row r="18" spans="2:18" s="41" customFormat="1" ht="13.5" customHeight="1" hidden="1" outlineLevel="1">
      <c r="B18" s="42"/>
      <c r="C18" s="34" t="s">
        <v>42</v>
      </c>
      <c r="D18" s="35">
        <v>47927.67770197252</v>
      </c>
      <c r="E18" s="35"/>
      <c r="F18" s="37" t="s">
        <v>36</v>
      </c>
      <c r="G18" s="37" t="s">
        <v>36</v>
      </c>
      <c r="H18" s="35"/>
      <c r="I18" s="37" t="s">
        <v>36</v>
      </c>
      <c r="J18" s="37">
        <v>0</v>
      </c>
      <c r="K18" s="35"/>
      <c r="L18" s="35"/>
      <c r="M18" s="35"/>
      <c r="N18" s="35">
        <v>8300.3</v>
      </c>
      <c r="O18" s="35"/>
      <c r="P18" s="35"/>
      <c r="Q18" s="43"/>
      <c r="R18" s="40"/>
    </row>
    <row r="19" spans="2:18" s="41" customFormat="1" ht="13.5" customHeight="1" hidden="1" outlineLevel="1">
      <c r="B19" s="42"/>
      <c r="C19" s="34" t="s">
        <v>43</v>
      </c>
      <c r="D19" s="35">
        <v>48964.95029522683</v>
      </c>
      <c r="E19" s="35"/>
      <c r="F19" s="37" t="s">
        <v>36</v>
      </c>
      <c r="G19" s="37" t="s">
        <v>36</v>
      </c>
      <c r="H19" s="35"/>
      <c r="I19" s="37" t="s">
        <v>36</v>
      </c>
      <c r="J19" s="37">
        <v>0</v>
      </c>
      <c r="K19" s="35"/>
      <c r="L19" s="35"/>
      <c r="M19" s="35"/>
      <c r="N19" s="35">
        <v>8159.4</v>
      </c>
      <c r="O19" s="35"/>
      <c r="P19" s="35"/>
      <c r="Q19" s="43"/>
      <c r="R19" s="40"/>
    </row>
    <row r="20" spans="2:18" s="41" customFormat="1" ht="13.5" customHeight="1" hidden="1" outlineLevel="1">
      <c r="B20" s="42"/>
      <c r="C20" s="34" t="s">
        <v>44</v>
      </c>
      <c r="D20" s="35">
        <v>49236.369711300664</v>
      </c>
      <c r="E20" s="35"/>
      <c r="F20" s="37" t="s">
        <v>36</v>
      </c>
      <c r="G20" s="37" t="s">
        <v>36</v>
      </c>
      <c r="H20" s="35"/>
      <c r="I20" s="37" t="s">
        <v>36</v>
      </c>
      <c r="J20" s="37">
        <v>0</v>
      </c>
      <c r="K20" s="35"/>
      <c r="L20" s="35"/>
      <c r="M20" s="35"/>
      <c r="N20" s="35">
        <v>8150.2</v>
      </c>
      <c r="O20" s="35"/>
      <c r="P20" s="35"/>
      <c r="Q20" s="43"/>
      <c r="R20" s="40"/>
    </row>
    <row r="21" spans="2:18" s="41" customFormat="1" ht="13.5" customHeight="1" hidden="1" outlineLevel="1">
      <c r="B21" s="42"/>
      <c r="C21" s="34" t="s">
        <v>45</v>
      </c>
      <c r="D21" s="35">
        <v>48918.2233970276</v>
      </c>
      <c r="E21" s="35"/>
      <c r="F21" s="37" t="s">
        <v>36</v>
      </c>
      <c r="G21" s="37" t="s">
        <v>36</v>
      </c>
      <c r="H21" s="35"/>
      <c r="I21" s="37" t="s">
        <v>36</v>
      </c>
      <c r="J21" s="37">
        <v>0</v>
      </c>
      <c r="K21" s="35"/>
      <c r="L21" s="35"/>
      <c r="M21" s="35"/>
      <c r="N21" s="35">
        <v>8240.4</v>
      </c>
      <c r="O21" s="35"/>
      <c r="P21" s="35"/>
      <c r="Q21" s="43"/>
      <c r="R21" s="40"/>
    </row>
    <row r="22" spans="2:18" s="41" customFormat="1" ht="13.5" customHeight="1" hidden="1" outlineLevel="1">
      <c r="B22" s="42"/>
      <c r="C22" s="34" t="s">
        <v>46</v>
      </c>
      <c r="D22" s="35">
        <v>49053.551791371734</v>
      </c>
      <c r="E22" s="35"/>
      <c r="F22" s="37" t="s">
        <v>36</v>
      </c>
      <c r="G22" s="37" t="s">
        <v>36</v>
      </c>
      <c r="H22" s="35"/>
      <c r="I22" s="37" t="s">
        <v>36</v>
      </c>
      <c r="J22" s="37">
        <v>0</v>
      </c>
      <c r="K22" s="35"/>
      <c r="L22" s="35"/>
      <c r="M22" s="35"/>
      <c r="N22" s="35">
        <v>8083.4</v>
      </c>
      <c r="O22" s="35"/>
      <c r="P22" s="35"/>
      <c r="Q22" s="43"/>
      <c r="R22" s="40"/>
    </row>
    <row r="23" spans="2:18" s="41" customFormat="1" ht="13.5" customHeight="1" hidden="1" outlineLevel="1">
      <c r="B23" s="42"/>
      <c r="C23" s="34" t="s">
        <v>47</v>
      </c>
      <c r="D23" s="35">
        <v>49658.72185857113</v>
      </c>
      <c r="E23" s="35"/>
      <c r="F23" s="37" t="s">
        <v>36</v>
      </c>
      <c r="G23" s="37" t="s">
        <v>36</v>
      </c>
      <c r="H23" s="35"/>
      <c r="I23" s="37" t="s">
        <v>36</v>
      </c>
      <c r="J23" s="37">
        <v>0</v>
      </c>
      <c r="K23" s="35"/>
      <c r="L23" s="35"/>
      <c r="M23" s="35"/>
      <c r="N23" s="35">
        <v>8120</v>
      </c>
      <c r="O23" s="35"/>
      <c r="P23" s="35"/>
      <c r="Q23" s="43"/>
      <c r="R23" s="40"/>
    </row>
    <row r="24" spans="2:18" s="41" customFormat="1" ht="13.5" customHeight="1" collapsed="1">
      <c r="B24" s="42">
        <v>2002</v>
      </c>
      <c r="C24" s="34" t="s">
        <v>35</v>
      </c>
      <c r="D24" s="35">
        <v>51617.96917161065</v>
      </c>
      <c r="E24" s="35">
        <v>0</v>
      </c>
      <c r="F24" s="37" t="s">
        <v>36</v>
      </c>
      <c r="G24" s="37" t="s">
        <v>36</v>
      </c>
      <c r="H24" s="35">
        <v>0</v>
      </c>
      <c r="I24" s="37" t="s">
        <v>36</v>
      </c>
      <c r="J24" s="37">
        <v>0</v>
      </c>
      <c r="K24" s="35">
        <v>0</v>
      </c>
      <c r="L24" s="35">
        <v>0</v>
      </c>
      <c r="M24" s="35">
        <v>0</v>
      </c>
      <c r="N24" s="35">
        <v>8168.5</v>
      </c>
      <c r="O24" s="35">
        <f aca="true" t="shared" si="0" ref="O24:O87">SUM(L24:N24)</f>
        <v>8168.5</v>
      </c>
      <c r="P24" s="35">
        <f aca="true" t="shared" si="1" ref="P24:P87">+K24+O24</f>
        <v>8168.5</v>
      </c>
      <c r="Q24" s="43">
        <f aca="true" t="shared" si="2" ref="Q24:Q87">+D24+J24+P24</f>
        <v>59786.46917161065</v>
      </c>
      <c r="R24" s="40"/>
    </row>
    <row r="25" spans="2:18" s="41" customFormat="1" ht="13.5" customHeight="1" hidden="1" outlineLevel="1">
      <c r="B25" s="42"/>
      <c r="C25" s="34" t="s">
        <v>37</v>
      </c>
      <c r="D25" s="35">
        <v>52345.598382210235</v>
      </c>
      <c r="E25" s="35">
        <v>0</v>
      </c>
      <c r="F25" s="37" t="s">
        <v>36</v>
      </c>
      <c r="G25" s="37" t="s">
        <v>36</v>
      </c>
      <c r="H25" s="35">
        <v>0</v>
      </c>
      <c r="I25" s="37" t="s">
        <v>36</v>
      </c>
      <c r="J25" s="37">
        <v>0</v>
      </c>
      <c r="K25" s="35">
        <v>0</v>
      </c>
      <c r="L25" s="35">
        <v>0</v>
      </c>
      <c r="M25" s="35">
        <v>0</v>
      </c>
      <c r="N25" s="35">
        <v>8527.3</v>
      </c>
      <c r="O25" s="35">
        <f t="shared" si="0"/>
        <v>8527.3</v>
      </c>
      <c r="P25" s="35">
        <f t="shared" si="1"/>
        <v>8527.3</v>
      </c>
      <c r="Q25" s="43">
        <f t="shared" si="2"/>
        <v>60872.89838221023</v>
      </c>
      <c r="R25" s="40"/>
    </row>
    <row r="26" spans="2:18" s="41" customFormat="1" ht="13.5" customHeight="1" hidden="1" outlineLevel="1">
      <c r="B26" s="42"/>
      <c r="C26" s="34" t="s">
        <v>38</v>
      </c>
      <c r="D26" s="35">
        <v>51839.791402414354</v>
      </c>
      <c r="E26" s="35">
        <v>0</v>
      </c>
      <c r="F26" s="37" t="s">
        <v>36</v>
      </c>
      <c r="G26" s="37" t="s">
        <v>36</v>
      </c>
      <c r="H26" s="35">
        <v>0</v>
      </c>
      <c r="I26" s="37" t="s">
        <v>36</v>
      </c>
      <c r="J26" s="37">
        <v>0</v>
      </c>
      <c r="K26" s="35">
        <v>0</v>
      </c>
      <c r="L26" s="35">
        <v>0</v>
      </c>
      <c r="M26" s="35">
        <v>0</v>
      </c>
      <c r="N26" s="35">
        <v>8505.557713</v>
      </c>
      <c r="O26" s="35">
        <f t="shared" si="0"/>
        <v>8505.557713</v>
      </c>
      <c r="P26" s="35">
        <f t="shared" si="1"/>
        <v>8505.557713</v>
      </c>
      <c r="Q26" s="43">
        <f t="shared" si="2"/>
        <v>60345.349115414356</v>
      </c>
      <c r="R26" s="40"/>
    </row>
    <row r="27" spans="2:18" s="41" customFormat="1" ht="13.5" customHeight="1" hidden="1" outlineLevel="1">
      <c r="B27" s="42"/>
      <c r="C27" s="34" t="s">
        <v>39</v>
      </c>
      <c r="D27" s="35">
        <v>52501.18347735705</v>
      </c>
      <c r="E27" s="35">
        <v>0</v>
      </c>
      <c r="F27" s="37" t="s">
        <v>36</v>
      </c>
      <c r="G27" s="37" t="s">
        <v>36</v>
      </c>
      <c r="H27" s="35">
        <v>0</v>
      </c>
      <c r="I27" s="37" t="s">
        <v>36</v>
      </c>
      <c r="J27" s="37">
        <v>0</v>
      </c>
      <c r="K27" s="35">
        <v>0</v>
      </c>
      <c r="L27" s="35">
        <v>0</v>
      </c>
      <c r="M27" s="35">
        <v>0</v>
      </c>
      <c r="N27" s="35">
        <v>8627.669813</v>
      </c>
      <c r="O27" s="35">
        <f t="shared" si="0"/>
        <v>8627.669813</v>
      </c>
      <c r="P27" s="35">
        <f t="shared" si="1"/>
        <v>8627.669813</v>
      </c>
      <c r="Q27" s="43">
        <f t="shared" si="2"/>
        <v>61128.85329035705</v>
      </c>
      <c r="R27" s="40"/>
    </row>
    <row r="28" spans="2:18" s="41" customFormat="1" ht="13.5" customHeight="1" hidden="1" outlineLevel="1">
      <c r="B28" s="42"/>
      <c r="C28" s="34" t="s">
        <v>40</v>
      </c>
      <c r="D28" s="35">
        <v>52916.07259168215</v>
      </c>
      <c r="E28" s="35">
        <v>0</v>
      </c>
      <c r="F28" s="37" t="s">
        <v>36</v>
      </c>
      <c r="G28" s="37" t="s">
        <v>36</v>
      </c>
      <c r="H28" s="35">
        <v>0</v>
      </c>
      <c r="I28" s="37" t="s">
        <v>36</v>
      </c>
      <c r="J28" s="37">
        <v>0</v>
      </c>
      <c r="K28" s="35">
        <v>0</v>
      </c>
      <c r="L28" s="35">
        <v>0</v>
      </c>
      <c r="M28" s="35">
        <v>0</v>
      </c>
      <c r="N28" s="35">
        <v>9301.634597999999</v>
      </c>
      <c r="O28" s="35">
        <f t="shared" si="0"/>
        <v>9301.634597999999</v>
      </c>
      <c r="P28" s="35">
        <f t="shared" si="1"/>
        <v>9301.634597999999</v>
      </c>
      <c r="Q28" s="43">
        <f t="shared" si="2"/>
        <v>62217.70718968214</v>
      </c>
      <c r="R28" s="40"/>
    </row>
    <row r="29" spans="2:18" s="41" customFormat="1" ht="13.5" customHeight="1" hidden="1" outlineLevel="1">
      <c r="B29" s="42"/>
      <c r="C29" s="34" t="s">
        <v>41</v>
      </c>
      <c r="D29" s="35">
        <v>53347.07883976607</v>
      </c>
      <c r="E29" s="35">
        <v>0</v>
      </c>
      <c r="F29" s="37" t="s">
        <v>36</v>
      </c>
      <c r="G29" s="37" t="s">
        <v>36</v>
      </c>
      <c r="H29" s="35">
        <v>0</v>
      </c>
      <c r="I29" s="37" t="s">
        <v>36</v>
      </c>
      <c r="J29" s="37">
        <v>0</v>
      </c>
      <c r="K29" s="35">
        <v>0</v>
      </c>
      <c r="L29" s="35">
        <v>0</v>
      </c>
      <c r="M29" s="35">
        <v>0</v>
      </c>
      <c r="N29" s="35">
        <v>9236.727185</v>
      </c>
      <c r="O29" s="35">
        <f t="shared" si="0"/>
        <v>9236.727185</v>
      </c>
      <c r="P29" s="35">
        <f t="shared" si="1"/>
        <v>9236.727185</v>
      </c>
      <c r="Q29" s="43">
        <f t="shared" si="2"/>
        <v>62583.806024766076</v>
      </c>
      <c r="R29" s="40"/>
    </row>
    <row r="30" spans="2:18" s="41" customFormat="1" ht="13.5" customHeight="1" hidden="1" outlineLevel="1">
      <c r="B30" s="44"/>
      <c r="C30" s="34" t="s">
        <v>42</v>
      </c>
      <c r="D30" s="35">
        <v>54254.14488972621</v>
      </c>
      <c r="E30" s="35">
        <v>0</v>
      </c>
      <c r="F30" s="37" t="s">
        <v>36</v>
      </c>
      <c r="G30" s="37" t="s">
        <v>36</v>
      </c>
      <c r="H30" s="35">
        <v>0</v>
      </c>
      <c r="I30" s="37" t="s">
        <v>36</v>
      </c>
      <c r="J30" s="37">
        <v>0</v>
      </c>
      <c r="K30" s="35">
        <v>0</v>
      </c>
      <c r="L30" s="35">
        <v>0</v>
      </c>
      <c r="M30" s="35">
        <v>0</v>
      </c>
      <c r="N30" s="35">
        <v>10875.0655</v>
      </c>
      <c r="O30" s="35">
        <f t="shared" si="0"/>
        <v>10875.0655</v>
      </c>
      <c r="P30" s="35">
        <f t="shared" si="1"/>
        <v>10875.0655</v>
      </c>
      <c r="Q30" s="43">
        <f t="shared" si="2"/>
        <v>65129.21038972621</v>
      </c>
      <c r="R30" s="40"/>
    </row>
    <row r="31" spans="2:18" s="41" customFormat="1" ht="13.5" customHeight="1" hidden="1" outlineLevel="1">
      <c r="B31" s="42"/>
      <c r="C31" s="34" t="s">
        <v>43</v>
      </c>
      <c r="D31" s="35">
        <v>55011.394476082</v>
      </c>
      <c r="E31" s="35">
        <v>0</v>
      </c>
      <c r="F31" s="37" t="s">
        <v>36</v>
      </c>
      <c r="G31" s="37" t="s">
        <v>36</v>
      </c>
      <c r="H31" s="35">
        <v>0</v>
      </c>
      <c r="I31" s="37" t="s">
        <v>36</v>
      </c>
      <c r="J31" s="37">
        <v>0</v>
      </c>
      <c r="K31" s="35">
        <v>0</v>
      </c>
      <c r="L31" s="35">
        <v>0</v>
      </c>
      <c r="M31" s="35">
        <v>0</v>
      </c>
      <c r="N31" s="35">
        <v>10962.123899999999</v>
      </c>
      <c r="O31" s="35">
        <f t="shared" si="0"/>
        <v>10962.123899999999</v>
      </c>
      <c r="P31" s="35">
        <f t="shared" si="1"/>
        <v>10962.123899999999</v>
      </c>
      <c r="Q31" s="43">
        <f t="shared" si="2"/>
        <v>65973.51837608201</v>
      </c>
      <c r="R31" s="40"/>
    </row>
    <row r="32" spans="2:18" s="41" customFormat="1" ht="13.5" customHeight="1" hidden="1" outlineLevel="1">
      <c r="B32" s="42"/>
      <c r="C32" s="34" t="s">
        <v>44</v>
      </c>
      <c r="D32" s="35">
        <v>55520.16644130016</v>
      </c>
      <c r="E32" s="35">
        <v>0</v>
      </c>
      <c r="F32" s="37" t="s">
        <v>36</v>
      </c>
      <c r="G32" s="37" t="s">
        <v>36</v>
      </c>
      <c r="H32" s="35">
        <v>0</v>
      </c>
      <c r="I32" s="37" t="s">
        <v>36</v>
      </c>
      <c r="J32" s="37">
        <v>0</v>
      </c>
      <c r="K32" s="35">
        <v>0</v>
      </c>
      <c r="L32" s="35">
        <v>0</v>
      </c>
      <c r="M32" s="35">
        <v>0</v>
      </c>
      <c r="N32" s="35">
        <v>10915.9139</v>
      </c>
      <c r="O32" s="35">
        <f t="shared" si="0"/>
        <v>10915.9139</v>
      </c>
      <c r="P32" s="35">
        <f t="shared" si="1"/>
        <v>10915.9139</v>
      </c>
      <c r="Q32" s="43">
        <f t="shared" si="2"/>
        <v>66436.08034130017</v>
      </c>
      <c r="R32" s="40"/>
    </row>
    <row r="33" spans="2:18" s="41" customFormat="1" ht="13.5" customHeight="1" hidden="1" outlineLevel="1">
      <c r="B33" s="42"/>
      <c r="C33" s="34" t="s">
        <v>45</v>
      </c>
      <c r="D33" s="35">
        <v>55988.34565528104</v>
      </c>
      <c r="E33" s="35">
        <v>0</v>
      </c>
      <c r="F33" s="37" t="s">
        <v>36</v>
      </c>
      <c r="G33" s="37" t="s">
        <v>36</v>
      </c>
      <c r="H33" s="35">
        <v>0</v>
      </c>
      <c r="I33" s="37" t="s">
        <v>36</v>
      </c>
      <c r="J33" s="37">
        <v>0</v>
      </c>
      <c r="K33" s="35">
        <v>0</v>
      </c>
      <c r="L33" s="35">
        <v>0</v>
      </c>
      <c r="M33" s="35">
        <v>0</v>
      </c>
      <c r="N33" s="35">
        <v>11344.8239</v>
      </c>
      <c r="O33" s="35">
        <f t="shared" si="0"/>
        <v>11344.8239</v>
      </c>
      <c r="P33" s="35">
        <f t="shared" si="1"/>
        <v>11344.8239</v>
      </c>
      <c r="Q33" s="43">
        <f t="shared" si="2"/>
        <v>67333.16955528104</v>
      </c>
      <c r="R33" s="40"/>
    </row>
    <row r="34" spans="2:18" s="41" customFormat="1" ht="13.5" customHeight="1" hidden="1" outlineLevel="1">
      <c r="B34" s="42"/>
      <c r="C34" s="34" t="s">
        <v>46</v>
      </c>
      <c r="D34" s="35">
        <v>57062.66935444807</v>
      </c>
      <c r="E34" s="35">
        <v>0</v>
      </c>
      <c r="F34" s="37" t="s">
        <v>36</v>
      </c>
      <c r="G34" s="37" t="s">
        <v>36</v>
      </c>
      <c r="H34" s="35">
        <v>0</v>
      </c>
      <c r="I34" s="37" t="s">
        <v>36</v>
      </c>
      <c r="J34" s="37">
        <v>0</v>
      </c>
      <c r="K34" s="35">
        <v>0</v>
      </c>
      <c r="L34" s="35">
        <v>0</v>
      </c>
      <c r="M34" s="35">
        <v>0</v>
      </c>
      <c r="N34" s="35">
        <v>11254.4739</v>
      </c>
      <c r="O34" s="35">
        <f t="shared" si="0"/>
        <v>11254.4739</v>
      </c>
      <c r="P34" s="35">
        <f t="shared" si="1"/>
        <v>11254.4739</v>
      </c>
      <c r="Q34" s="43">
        <f t="shared" si="2"/>
        <v>68317.14325444808</v>
      </c>
      <c r="R34" s="40"/>
    </row>
    <row r="35" spans="2:18" s="41" customFormat="1" ht="13.5" customHeight="1" hidden="1" outlineLevel="1">
      <c r="B35" s="42"/>
      <c r="C35" s="34" t="s">
        <v>47</v>
      </c>
      <c r="D35" s="35">
        <v>57589.35013022945</v>
      </c>
      <c r="E35" s="35">
        <v>0</v>
      </c>
      <c r="F35" s="37" t="s">
        <v>36</v>
      </c>
      <c r="G35" s="37" t="s">
        <v>36</v>
      </c>
      <c r="H35" s="35">
        <v>0</v>
      </c>
      <c r="I35" s="37" t="s">
        <v>36</v>
      </c>
      <c r="J35" s="37">
        <v>0</v>
      </c>
      <c r="K35" s="35">
        <v>0</v>
      </c>
      <c r="L35" s="35">
        <v>0</v>
      </c>
      <c r="M35" s="35">
        <v>0</v>
      </c>
      <c r="N35" s="35">
        <v>11211.6439</v>
      </c>
      <c r="O35" s="35">
        <f t="shared" si="0"/>
        <v>11211.6439</v>
      </c>
      <c r="P35" s="35">
        <f t="shared" si="1"/>
        <v>11211.6439</v>
      </c>
      <c r="Q35" s="43">
        <f t="shared" si="2"/>
        <v>68800.99403022946</v>
      </c>
      <c r="R35" s="40"/>
    </row>
    <row r="36" spans="2:18" s="45" customFormat="1" ht="13.5" customHeight="1" collapsed="1">
      <c r="B36" s="42">
        <v>2003</v>
      </c>
      <c r="C36" s="34" t="s">
        <v>35</v>
      </c>
      <c r="D36" s="35">
        <v>74922.16700839803</v>
      </c>
      <c r="E36" s="35">
        <v>0</v>
      </c>
      <c r="F36" s="37" t="s">
        <v>36</v>
      </c>
      <c r="G36" s="37" t="s">
        <v>36</v>
      </c>
      <c r="H36" s="35">
        <v>0</v>
      </c>
      <c r="I36" s="37" t="s">
        <v>36</v>
      </c>
      <c r="J36" s="37">
        <v>0</v>
      </c>
      <c r="K36" s="35">
        <v>0</v>
      </c>
      <c r="L36" s="35">
        <v>0</v>
      </c>
      <c r="M36" s="35">
        <v>0</v>
      </c>
      <c r="N36" s="35">
        <v>11036.7279</v>
      </c>
      <c r="O36" s="35">
        <f t="shared" si="0"/>
        <v>11036.7279</v>
      </c>
      <c r="P36" s="35">
        <f t="shared" si="1"/>
        <v>11036.7279</v>
      </c>
      <c r="Q36" s="43">
        <f t="shared" si="2"/>
        <v>85958.89490839803</v>
      </c>
      <c r="R36" s="40"/>
    </row>
    <row r="37" spans="2:18" s="41" customFormat="1" ht="13.5" customHeight="1" hidden="1" outlineLevel="1">
      <c r="B37" s="42"/>
      <c r="C37" s="34" t="s">
        <v>37</v>
      </c>
      <c r="D37" s="35">
        <v>75317.70364833408</v>
      </c>
      <c r="E37" s="35">
        <v>0</v>
      </c>
      <c r="F37" s="37" t="s">
        <v>36</v>
      </c>
      <c r="G37" s="37" t="s">
        <v>36</v>
      </c>
      <c r="H37" s="35">
        <v>0</v>
      </c>
      <c r="I37" s="37" t="s">
        <v>36</v>
      </c>
      <c r="J37" s="37">
        <v>0</v>
      </c>
      <c r="K37" s="35">
        <v>0</v>
      </c>
      <c r="L37" s="35">
        <v>0</v>
      </c>
      <c r="M37" s="35">
        <v>0</v>
      </c>
      <c r="N37" s="35">
        <v>11192.536769999999</v>
      </c>
      <c r="O37" s="35">
        <f t="shared" si="0"/>
        <v>11192.536769999999</v>
      </c>
      <c r="P37" s="35">
        <f t="shared" si="1"/>
        <v>11192.536769999999</v>
      </c>
      <c r="Q37" s="43">
        <f t="shared" si="2"/>
        <v>86510.24041833408</v>
      </c>
      <c r="R37" s="40"/>
    </row>
    <row r="38" spans="2:18" s="41" customFormat="1" ht="13.5" customHeight="1" hidden="1" outlineLevel="1">
      <c r="B38" s="42"/>
      <c r="C38" s="34" t="s">
        <v>38</v>
      </c>
      <c r="D38" s="35">
        <v>75613.96160605314</v>
      </c>
      <c r="E38" s="35">
        <v>0</v>
      </c>
      <c r="F38" s="37" t="s">
        <v>36</v>
      </c>
      <c r="G38" s="37" t="s">
        <v>36</v>
      </c>
      <c r="H38" s="35">
        <v>0</v>
      </c>
      <c r="I38" s="37" t="s">
        <v>36</v>
      </c>
      <c r="J38" s="37">
        <v>0</v>
      </c>
      <c r="K38" s="35">
        <v>0</v>
      </c>
      <c r="L38" s="35">
        <v>0</v>
      </c>
      <c r="M38" s="35">
        <v>0</v>
      </c>
      <c r="N38" s="35">
        <v>11359.836769999998</v>
      </c>
      <c r="O38" s="35">
        <f t="shared" si="0"/>
        <v>11359.836769999998</v>
      </c>
      <c r="P38" s="35">
        <f t="shared" si="1"/>
        <v>11359.836769999998</v>
      </c>
      <c r="Q38" s="43">
        <f t="shared" si="2"/>
        <v>86973.79837605314</v>
      </c>
      <c r="R38" s="40"/>
    </row>
    <row r="39" spans="2:18" s="41" customFormat="1" ht="13.5" customHeight="1" hidden="1" outlineLevel="1">
      <c r="B39" s="42"/>
      <c r="C39" s="34" t="s">
        <v>39</v>
      </c>
      <c r="D39" s="35">
        <v>76168.9151855424</v>
      </c>
      <c r="E39" s="35">
        <v>0</v>
      </c>
      <c r="F39" s="37" t="s">
        <v>36</v>
      </c>
      <c r="G39" s="37" t="s">
        <v>36</v>
      </c>
      <c r="H39" s="35">
        <v>0</v>
      </c>
      <c r="I39" s="37" t="s">
        <v>36</v>
      </c>
      <c r="J39" s="37">
        <v>0</v>
      </c>
      <c r="K39" s="35">
        <v>0</v>
      </c>
      <c r="L39" s="35">
        <v>0</v>
      </c>
      <c r="M39" s="35">
        <v>0</v>
      </c>
      <c r="N39" s="35">
        <v>11679.036769999999</v>
      </c>
      <c r="O39" s="35">
        <f t="shared" si="0"/>
        <v>11679.036769999999</v>
      </c>
      <c r="P39" s="35">
        <f t="shared" si="1"/>
        <v>11679.036769999999</v>
      </c>
      <c r="Q39" s="43">
        <f t="shared" si="2"/>
        <v>87847.9519555424</v>
      </c>
      <c r="R39" s="40"/>
    </row>
    <row r="40" spans="2:18" s="41" customFormat="1" ht="13.5" customHeight="1" hidden="1" outlineLevel="1">
      <c r="B40" s="42"/>
      <c r="C40" s="34" t="s">
        <v>40</v>
      </c>
      <c r="D40" s="35">
        <v>76578.95144150009</v>
      </c>
      <c r="E40" s="35">
        <v>0</v>
      </c>
      <c r="F40" s="37" t="s">
        <v>36</v>
      </c>
      <c r="G40" s="37" t="s">
        <v>36</v>
      </c>
      <c r="H40" s="35">
        <v>0</v>
      </c>
      <c r="I40" s="37" t="s">
        <v>36</v>
      </c>
      <c r="J40" s="37">
        <v>0</v>
      </c>
      <c r="K40" s="35">
        <v>0</v>
      </c>
      <c r="L40" s="35">
        <v>0</v>
      </c>
      <c r="M40" s="35">
        <v>0</v>
      </c>
      <c r="N40" s="35">
        <v>11412.43677</v>
      </c>
      <c r="O40" s="35">
        <f t="shared" si="0"/>
        <v>11412.43677</v>
      </c>
      <c r="P40" s="35">
        <f t="shared" si="1"/>
        <v>11412.43677</v>
      </c>
      <c r="Q40" s="43">
        <f t="shared" si="2"/>
        <v>87991.38821150009</v>
      </c>
      <c r="R40" s="40"/>
    </row>
    <row r="41" spans="2:18" s="41" customFormat="1" ht="13.5" customHeight="1" hidden="1" outlineLevel="1">
      <c r="B41" s="42"/>
      <c r="C41" s="34" t="s">
        <v>41</v>
      </c>
      <c r="D41" s="35">
        <v>77192.4848605197</v>
      </c>
      <c r="E41" s="35">
        <v>0</v>
      </c>
      <c r="F41" s="37" t="s">
        <v>36</v>
      </c>
      <c r="G41" s="37" t="s">
        <v>36</v>
      </c>
      <c r="H41" s="35">
        <v>0</v>
      </c>
      <c r="I41" s="37" t="s">
        <v>36</v>
      </c>
      <c r="J41" s="37">
        <v>0</v>
      </c>
      <c r="K41" s="35">
        <v>0</v>
      </c>
      <c r="L41" s="35">
        <v>0</v>
      </c>
      <c r="M41" s="35">
        <v>0</v>
      </c>
      <c r="N41" s="35">
        <v>11511.817571</v>
      </c>
      <c r="O41" s="35">
        <f t="shared" si="0"/>
        <v>11511.817571</v>
      </c>
      <c r="P41" s="35">
        <f t="shared" si="1"/>
        <v>11511.817571</v>
      </c>
      <c r="Q41" s="43">
        <f t="shared" si="2"/>
        <v>88704.3024315197</v>
      </c>
      <c r="R41" s="40"/>
    </row>
    <row r="42" spans="2:18" s="41" customFormat="1" ht="13.5" customHeight="1" hidden="1" outlineLevel="1">
      <c r="B42" s="42"/>
      <c r="C42" s="34" t="s">
        <v>42</v>
      </c>
      <c r="D42" s="35">
        <v>77248.27075954349</v>
      </c>
      <c r="E42" s="35">
        <v>0</v>
      </c>
      <c r="F42" s="37" t="s">
        <v>36</v>
      </c>
      <c r="G42" s="37" t="s">
        <v>36</v>
      </c>
      <c r="H42" s="35">
        <v>0</v>
      </c>
      <c r="I42" s="37" t="s">
        <v>36</v>
      </c>
      <c r="J42" s="37">
        <v>0</v>
      </c>
      <c r="K42" s="35">
        <v>0</v>
      </c>
      <c r="L42" s="35">
        <v>0</v>
      </c>
      <c r="M42" s="35">
        <v>0</v>
      </c>
      <c r="N42" s="35">
        <v>11289.34975</v>
      </c>
      <c r="O42" s="35">
        <f t="shared" si="0"/>
        <v>11289.34975</v>
      </c>
      <c r="P42" s="35">
        <f t="shared" si="1"/>
        <v>11289.34975</v>
      </c>
      <c r="Q42" s="43">
        <f t="shared" si="2"/>
        <v>88537.62050954349</v>
      </c>
      <c r="R42" s="40"/>
    </row>
    <row r="43" spans="2:18" s="41" customFormat="1" ht="13.5" customHeight="1" hidden="1" outlineLevel="1">
      <c r="B43" s="42"/>
      <c r="C43" s="34" t="s">
        <v>43</v>
      </c>
      <c r="D43" s="35">
        <v>78716.60698396411</v>
      </c>
      <c r="E43" s="35">
        <v>0</v>
      </c>
      <c r="F43" s="37" t="s">
        <v>36</v>
      </c>
      <c r="G43" s="37" t="s">
        <v>36</v>
      </c>
      <c r="H43" s="35">
        <v>0</v>
      </c>
      <c r="I43" s="37" t="s">
        <v>36</v>
      </c>
      <c r="J43" s="37">
        <v>0</v>
      </c>
      <c r="K43" s="35">
        <v>0</v>
      </c>
      <c r="L43" s="35">
        <v>0</v>
      </c>
      <c r="M43" s="35">
        <v>0</v>
      </c>
      <c r="N43" s="35">
        <v>12066.30845</v>
      </c>
      <c r="O43" s="35">
        <f t="shared" si="0"/>
        <v>12066.30845</v>
      </c>
      <c r="P43" s="35">
        <f t="shared" si="1"/>
        <v>12066.30845</v>
      </c>
      <c r="Q43" s="43">
        <f t="shared" si="2"/>
        <v>90782.91543396411</v>
      </c>
      <c r="R43" s="40"/>
    </row>
    <row r="44" spans="2:18" s="41" customFormat="1" ht="13.5" customHeight="1" hidden="1" outlineLevel="1">
      <c r="B44" s="42"/>
      <c r="C44" s="34" t="s">
        <v>44</v>
      </c>
      <c r="D44" s="35">
        <v>78671.72423749858</v>
      </c>
      <c r="E44" s="35">
        <v>0</v>
      </c>
      <c r="F44" s="37" t="s">
        <v>36</v>
      </c>
      <c r="G44" s="37" t="s">
        <v>36</v>
      </c>
      <c r="H44" s="35">
        <v>0</v>
      </c>
      <c r="I44" s="37" t="s">
        <v>36</v>
      </c>
      <c r="J44" s="37">
        <v>0</v>
      </c>
      <c r="K44" s="35">
        <v>0</v>
      </c>
      <c r="L44" s="35">
        <v>0</v>
      </c>
      <c r="M44" s="35">
        <v>0</v>
      </c>
      <c r="N44" s="35">
        <v>13118.813505</v>
      </c>
      <c r="O44" s="35">
        <f t="shared" si="0"/>
        <v>13118.813505</v>
      </c>
      <c r="P44" s="35">
        <f t="shared" si="1"/>
        <v>13118.813505</v>
      </c>
      <c r="Q44" s="43">
        <f t="shared" si="2"/>
        <v>91790.53774249858</v>
      </c>
      <c r="R44" s="40"/>
    </row>
    <row r="45" spans="2:18" s="41" customFormat="1" ht="13.5" customHeight="1" hidden="1" outlineLevel="1">
      <c r="B45" s="44"/>
      <c r="C45" s="34" t="s">
        <v>45</v>
      </c>
      <c r="D45" s="35">
        <v>79501.40180982705</v>
      </c>
      <c r="E45" s="35">
        <v>0</v>
      </c>
      <c r="F45" s="37" t="s">
        <v>36</v>
      </c>
      <c r="G45" s="37" t="s">
        <v>36</v>
      </c>
      <c r="H45" s="35">
        <v>0</v>
      </c>
      <c r="I45" s="37" t="s">
        <v>36</v>
      </c>
      <c r="J45" s="37">
        <v>0</v>
      </c>
      <c r="K45" s="35">
        <v>0</v>
      </c>
      <c r="L45" s="35">
        <v>0</v>
      </c>
      <c r="M45" s="35">
        <v>0</v>
      </c>
      <c r="N45" s="35">
        <v>13115.599318999999</v>
      </c>
      <c r="O45" s="35">
        <f t="shared" si="0"/>
        <v>13115.599318999999</v>
      </c>
      <c r="P45" s="35">
        <f t="shared" si="1"/>
        <v>13115.599318999999</v>
      </c>
      <c r="Q45" s="43">
        <f t="shared" si="2"/>
        <v>92617.00112882705</v>
      </c>
      <c r="R45" s="40"/>
    </row>
    <row r="46" spans="2:18" s="41" customFormat="1" ht="13.5" customHeight="1" hidden="1" outlineLevel="1">
      <c r="B46" s="44"/>
      <c r="C46" s="34" t="s">
        <v>46</v>
      </c>
      <c r="D46" s="35">
        <v>79041.19890413123</v>
      </c>
      <c r="E46" s="35">
        <v>0</v>
      </c>
      <c r="F46" s="37" t="s">
        <v>36</v>
      </c>
      <c r="G46" s="37" t="s">
        <v>36</v>
      </c>
      <c r="H46" s="35">
        <v>0</v>
      </c>
      <c r="I46" s="37" t="s">
        <v>36</v>
      </c>
      <c r="J46" s="37">
        <v>0</v>
      </c>
      <c r="K46" s="35">
        <v>0</v>
      </c>
      <c r="L46" s="35">
        <v>0</v>
      </c>
      <c r="M46" s="35">
        <v>0</v>
      </c>
      <c r="N46" s="35">
        <v>12990.899319</v>
      </c>
      <c r="O46" s="35">
        <f t="shared" si="0"/>
        <v>12990.899319</v>
      </c>
      <c r="P46" s="35">
        <f t="shared" si="1"/>
        <v>12990.899319</v>
      </c>
      <c r="Q46" s="43">
        <f t="shared" si="2"/>
        <v>92032.09822313124</v>
      </c>
      <c r="R46" s="40"/>
    </row>
    <row r="47" spans="2:18" s="41" customFormat="1" ht="13.5" customHeight="1" hidden="1" outlineLevel="1">
      <c r="B47" s="44"/>
      <c r="C47" s="34" t="s">
        <v>47</v>
      </c>
      <c r="D47" s="35">
        <v>80110.85313049439</v>
      </c>
      <c r="E47" s="35">
        <v>0</v>
      </c>
      <c r="F47" s="37" t="s">
        <v>36</v>
      </c>
      <c r="G47" s="37" t="s">
        <v>36</v>
      </c>
      <c r="H47" s="35">
        <v>0</v>
      </c>
      <c r="I47" s="37" t="s">
        <v>36</v>
      </c>
      <c r="J47" s="37">
        <v>0</v>
      </c>
      <c r="K47" s="35">
        <v>0</v>
      </c>
      <c r="L47" s="35">
        <v>0</v>
      </c>
      <c r="M47" s="35">
        <v>0</v>
      </c>
      <c r="N47" s="35">
        <v>12946.760149</v>
      </c>
      <c r="O47" s="35">
        <f t="shared" si="0"/>
        <v>12946.760149</v>
      </c>
      <c r="P47" s="35">
        <f t="shared" si="1"/>
        <v>12946.760149</v>
      </c>
      <c r="Q47" s="43">
        <f t="shared" si="2"/>
        <v>93057.61327949438</v>
      </c>
      <c r="R47" s="40"/>
    </row>
    <row r="48" spans="2:18" s="41" customFormat="1" ht="13.5" customHeight="1" collapsed="1">
      <c r="B48" s="42">
        <v>2004</v>
      </c>
      <c r="C48" s="34" t="s">
        <v>35</v>
      </c>
      <c r="D48" s="35">
        <v>83021.71028687363</v>
      </c>
      <c r="E48" s="35">
        <v>0</v>
      </c>
      <c r="F48" s="37" t="s">
        <v>36</v>
      </c>
      <c r="G48" s="37" t="s">
        <v>36</v>
      </c>
      <c r="H48" s="35">
        <v>0</v>
      </c>
      <c r="I48" s="37" t="s">
        <v>36</v>
      </c>
      <c r="J48" s="37">
        <v>0</v>
      </c>
      <c r="K48" s="35">
        <v>0</v>
      </c>
      <c r="L48" s="35">
        <v>0</v>
      </c>
      <c r="M48" s="35">
        <v>0</v>
      </c>
      <c r="N48" s="35">
        <v>12840.948134999999</v>
      </c>
      <c r="O48" s="35">
        <f t="shared" si="0"/>
        <v>12840.948134999999</v>
      </c>
      <c r="P48" s="35">
        <f t="shared" si="1"/>
        <v>12840.948134999999</v>
      </c>
      <c r="Q48" s="43">
        <f t="shared" si="2"/>
        <v>95862.65842187362</v>
      </c>
      <c r="R48" s="40"/>
    </row>
    <row r="49" spans="2:18" s="41" customFormat="1" ht="13.5" customHeight="1" hidden="1" outlineLevel="1">
      <c r="B49" s="42"/>
      <c r="C49" s="34" t="s">
        <v>37</v>
      </c>
      <c r="D49" s="35">
        <v>82984.65539697354</v>
      </c>
      <c r="E49" s="35">
        <v>0</v>
      </c>
      <c r="F49" s="37" t="s">
        <v>36</v>
      </c>
      <c r="G49" s="37" t="s">
        <v>36</v>
      </c>
      <c r="H49" s="35">
        <v>0</v>
      </c>
      <c r="I49" s="37" t="s">
        <v>36</v>
      </c>
      <c r="J49" s="37">
        <v>0</v>
      </c>
      <c r="K49" s="35">
        <v>0</v>
      </c>
      <c r="L49" s="35">
        <v>0</v>
      </c>
      <c r="M49" s="35">
        <v>0</v>
      </c>
      <c r="N49" s="35">
        <v>12785.465317999999</v>
      </c>
      <c r="O49" s="35">
        <f t="shared" si="0"/>
        <v>12785.465317999999</v>
      </c>
      <c r="P49" s="35">
        <f t="shared" si="1"/>
        <v>12785.465317999999</v>
      </c>
      <c r="Q49" s="43">
        <f t="shared" si="2"/>
        <v>95770.12071497354</v>
      </c>
      <c r="R49" s="40"/>
    </row>
    <row r="50" spans="2:18" s="41" customFormat="1" ht="13.5" customHeight="1" hidden="1" outlineLevel="1">
      <c r="B50" s="42"/>
      <c r="C50" s="34" t="s">
        <v>38</v>
      </c>
      <c r="D50" s="35">
        <v>82768.47910695945</v>
      </c>
      <c r="E50" s="35">
        <v>0</v>
      </c>
      <c r="F50" s="37" t="s">
        <v>36</v>
      </c>
      <c r="G50" s="37" t="s">
        <v>36</v>
      </c>
      <c r="H50" s="35">
        <v>0</v>
      </c>
      <c r="I50" s="37" t="s">
        <v>36</v>
      </c>
      <c r="J50" s="37">
        <v>0</v>
      </c>
      <c r="K50" s="35">
        <v>0</v>
      </c>
      <c r="L50" s="35">
        <v>0</v>
      </c>
      <c r="M50" s="35">
        <v>0</v>
      </c>
      <c r="N50" s="35">
        <v>13345.045318</v>
      </c>
      <c r="O50" s="35">
        <f t="shared" si="0"/>
        <v>13345.045318</v>
      </c>
      <c r="P50" s="35">
        <f t="shared" si="1"/>
        <v>13345.045318</v>
      </c>
      <c r="Q50" s="43">
        <f t="shared" si="2"/>
        <v>96113.52442495945</v>
      </c>
      <c r="R50" s="40"/>
    </row>
    <row r="51" spans="2:18" s="41" customFormat="1" ht="13.5" customHeight="1" hidden="1" outlineLevel="1">
      <c r="B51" s="42"/>
      <c r="C51" s="34" t="s">
        <v>39</v>
      </c>
      <c r="D51" s="35">
        <v>84281.20162641762</v>
      </c>
      <c r="E51" s="35">
        <v>0</v>
      </c>
      <c r="F51" s="37" t="s">
        <v>36</v>
      </c>
      <c r="G51" s="37" t="s">
        <v>36</v>
      </c>
      <c r="H51" s="35">
        <v>0</v>
      </c>
      <c r="I51" s="37" t="s">
        <v>36</v>
      </c>
      <c r="J51" s="37">
        <v>0</v>
      </c>
      <c r="K51" s="35">
        <v>0</v>
      </c>
      <c r="L51" s="35">
        <v>0</v>
      </c>
      <c r="M51" s="35">
        <v>0</v>
      </c>
      <c r="N51" s="35">
        <v>14482.369818000001</v>
      </c>
      <c r="O51" s="35">
        <f t="shared" si="0"/>
        <v>14482.369818000001</v>
      </c>
      <c r="P51" s="35">
        <f t="shared" si="1"/>
        <v>14482.369818000001</v>
      </c>
      <c r="Q51" s="43">
        <f t="shared" si="2"/>
        <v>98763.57144441763</v>
      </c>
      <c r="R51" s="40"/>
    </row>
    <row r="52" spans="2:18" s="41" customFormat="1" ht="13.5" customHeight="1" hidden="1" outlineLevel="1">
      <c r="B52" s="42"/>
      <c r="C52" s="34" t="s">
        <v>40</v>
      </c>
      <c r="D52" s="35">
        <v>85256.88406855617</v>
      </c>
      <c r="E52" s="35">
        <v>0</v>
      </c>
      <c r="F52" s="37" t="s">
        <v>36</v>
      </c>
      <c r="G52" s="37" t="s">
        <v>36</v>
      </c>
      <c r="H52" s="35">
        <v>0</v>
      </c>
      <c r="I52" s="37" t="s">
        <v>36</v>
      </c>
      <c r="J52" s="37">
        <v>0</v>
      </c>
      <c r="K52" s="35">
        <v>0</v>
      </c>
      <c r="L52" s="35">
        <v>0</v>
      </c>
      <c r="M52" s="35">
        <v>0</v>
      </c>
      <c r="N52" s="35">
        <v>15538.833115000001</v>
      </c>
      <c r="O52" s="35">
        <f t="shared" si="0"/>
        <v>15538.833115000001</v>
      </c>
      <c r="P52" s="35">
        <f t="shared" si="1"/>
        <v>15538.833115000001</v>
      </c>
      <c r="Q52" s="43">
        <f t="shared" si="2"/>
        <v>100795.71718355617</v>
      </c>
      <c r="R52" s="40"/>
    </row>
    <row r="53" spans="2:18" s="41" customFormat="1" ht="13.5" customHeight="1" hidden="1" outlineLevel="1">
      <c r="B53" s="42"/>
      <c r="C53" s="34" t="s">
        <v>41</v>
      </c>
      <c r="D53" s="35">
        <v>85550.3720785551</v>
      </c>
      <c r="E53" s="35">
        <v>0</v>
      </c>
      <c r="F53" s="37" t="s">
        <v>36</v>
      </c>
      <c r="G53" s="37" t="s">
        <v>36</v>
      </c>
      <c r="H53" s="35">
        <v>0</v>
      </c>
      <c r="I53" s="37" t="s">
        <v>36</v>
      </c>
      <c r="J53" s="37">
        <v>0</v>
      </c>
      <c r="K53" s="35">
        <v>0</v>
      </c>
      <c r="L53" s="35">
        <v>0</v>
      </c>
      <c r="M53" s="35">
        <v>0</v>
      </c>
      <c r="N53" s="35">
        <v>15927.668675</v>
      </c>
      <c r="O53" s="35">
        <f t="shared" si="0"/>
        <v>15927.668675</v>
      </c>
      <c r="P53" s="35">
        <f t="shared" si="1"/>
        <v>15927.668675</v>
      </c>
      <c r="Q53" s="43">
        <f t="shared" si="2"/>
        <v>101478.0407535551</v>
      </c>
      <c r="R53" s="40"/>
    </row>
    <row r="54" spans="2:18" s="41" customFormat="1" ht="13.5" customHeight="1" hidden="1" outlineLevel="1">
      <c r="B54" s="42"/>
      <c r="C54" s="34" t="s">
        <v>42</v>
      </c>
      <c r="D54" s="35">
        <v>85895.22282579406</v>
      </c>
      <c r="E54" s="35">
        <v>0</v>
      </c>
      <c r="F54" s="37" t="s">
        <v>36</v>
      </c>
      <c r="G54" s="37" t="s">
        <v>36</v>
      </c>
      <c r="H54" s="35">
        <v>0</v>
      </c>
      <c r="I54" s="37" t="s">
        <v>36</v>
      </c>
      <c r="J54" s="37">
        <v>0</v>
      </c>
      <c r="K54" s="35">
        <v>0</v>
      </c>
      <c r="L54" s="35">
        <v>0</v>
      </c>
      <c r="M54" s="35">
        <v>0</v>
      </c>
      <c r="N54" s="35">
        <v>16038.380568000002</v>
      </c>
      <c r="O54" s="35">
        <f t="shared" si="0"/>
        <v>16038.380568000002</v>
      </c>
      <c r="P54" s="35">
        <f t="shared" si="1"/>
        <v>16038.380568000002</v>
      </c>
      <c r="Q54" s="43">
        <f t="shared" si="2"/>
        <v>101933.60339379407</v>
      </c>
      <c r="R54" s="40"/>
    </row>
    <row r="55" spans="2:18" s="41" customFormat="1" ht="13.5" customHeight="1" hidden="1" outlineLevel="1">
      <c r="B55" s="42"/>
      <c r="C55" s="34" t="s">
        <v>43</v>
      </c>
      <c r="D55" s="35">
        <v>87320.17814705001</v>
      </c>
      <c r="E55" s="35">
        <v>0</v>
      </c>
      <c r="F55" s="37" t="s">
        <v>36</v>
      </c>
      <c r="G55" s="37" t="s">
        <v>36</v>
      </c>
      <c r="H55" s="35">
        <v>0</v>
      </c>
      <c r="I55" s="37" t="s">
        <v>36</v>
      </c>
      <c r="J55" s="37">
        <v>0</v>
      </c>
      <c r="K55" s="35">
        <v>0</v>
      </c>
      <c r="L55" s="35">
        <v>0</v>
      </c>
      <c r="M55" s="35">
        <v>0</v>
      </c>
      <c r="N55" s="35">
        <v>15964.116356000002</v>
      </c>
      <c r="O55" s="35">
        <f t="shared" si="0"/>
        <v>15964.116356000002</v>
      </c>
      <c r="P55" s="35">
        <f t="shared" si="1"/>
        <v>15964.116356000002</v>
      </c>
      <c r="Q55" s="43">
        <f t="shared" si="2"/>
        <v>103284.29450305001</v>
      </c>
      <c r="R55" s="40"/>
    </row>
    <row r="56" spans="2:18" s="41" customFormat="1" ht="13.5" customHeight="1" hidden="1" outlineLevel="1">
      <c r="B56" s="42"/>
      <c r="C56" s="34" t="s">
        <v>44</v>
      </c>
      <c r="D56" s="35">
        <v>87918.47618071816</v>
      </c>
      <c r="E56" s="35">
        <v>0</v>
      </c>
      <c r="F56" s="37" t="s">
        <v>36</v>
      </c>
      <c r="G56" s="37" t="s">
        <v>36</v>
      </c>
      <c r="H56" s="35">
        <v>0</v>
      </c>
      <c r="I56" s="37" t="s">
        <v>36</v>
      </c>
      <c r="J56" s="37">
        <v>0</v>
      </c>
      <c r="K56" s="35">
        <v>0</v>
      </c>
      <c r="L56" s="35">
        <v>0</v>
      </c>
      <c r="M56" s="35">
        <v>0</v>
      </c>
      <c r="N56" s="35">
        <v>16821.198276</v>
      </c>
      <c r="O56" s="35">
        <f t="shared" si="0"/>
        <v>16821.198276</v>
      </c>
      <c r="P56" s="35">
        <f t="shared" si="1"/>
        <v>16821.198276</v>
      </c>
      <c r="Q56" s="43">
        <f t="shared" si="2"/>
        <v>104739.67445671816</v>
      </c>
      <c r="R56" s="40"/>
    </row>
    <row r="57" spans="2:18" s="41" customFormat="1" ht="13.5" customHeight="1" hidden="1" outlineLevel="1">
      <c r="B57" s="42"/>
      <c r="C57" s="34" t="s">
        <v>45</v>
      </c>
      <c r="D57" s="35">
        <v>88739.81435070945</v>
      </c>
      <c r="E57" s="35">
        <v>0</v>
      </c>
      <c r="F57" s="37" t="s">
        <v>36</v>
      </c>
      <c r="G57" s="37" t="s">
        <v>36</v>
      </c>
      <c r="H57" s="35">
        <v>0</v>
      </c>
      <c r="I57" s="37" t="s">
        <v>36</v>
      </c>
      <c r="J57" s="37">
        <v>0</v>
      </c>
      <c r="K57" s="35">
        <v>0</v>
      </c>
      <c r="L57" s="35">
        <v>0</v>
      </c>
      <c r="M57" s="35">
        <v>0</v>
      </c>
      <c r="N57" s="35">
        <v>16778.686538</v>
      </c>
      <c r="O57" s="35">
        <f t="shared" si="0"/>
        <v>16778.686538</v>
      </c>
      <c r="P57" s="35">
        <f t="shared" si="1"/>
        <v>16778.686538</v>
      </c>
      <c r="Q57" s="43">
        <f t="shared" si="2"/>
        <v>105518.50088870944</v>
      </c>
      <c r="R57" s="40"/>
    </row>
    <row r="58" spans="2:18" s="41" customFormat="1" ht="13.5" customHeight="1" hidden="1" outlineLevel="1">
      <c r="B58" s="42"/>
      <c r="C58" s="34" t="s">
        <v>46</v>
      </c>
      <c r="D58" s="35">
        <v>89525.77856208279</v>
      </c>
      <c r="E58" s="35">
        <v>0</v>
      </c>
      <c r="F58" s="37" t="s">
        <v>36</v>
      </c>
      <c r="G58" s="37" t="s">
        <v>36</v>
      </c>
      <c r="H58" s="35">
        <v>0</v>
      </c>
      <c r="I58" s="37" t="s">
        <v>36</v>
      </c>
      <c r="J58" s="37">
        <v>0</v>
      </c>
      <c r="K58" s="35">
        <v>0</v>
      </c>
      <c r="L58" s="35">
        <v>0</v>
      </c>
      <c r="M58" s="35">
        <v>0</v>
      </c>
      <c r="N58" s="35">
        <v>16737.327712</v>
      </c>
      <c r="O58" s="35">
        <f t="shared" si="0"/>
        <v>16737.327712</v>
      </c>
      <c r="P58" s="35">
        <f t="shared" si="1"/>
        <v>16737.327712</v>
      </c>
      <c r="Q58" s="43">
        <f t="shared" si="2"/>
        <v>106263.10627408279</v>
      </c>
      <c r="R58" s="40"/>
    </row>
    <row r="59" spans="2:18" s="41" customFormat="1" ht="13.5" customHeight="1" hidden="1" outlineLevel="1">
      <c r="B59" s="46"/>
      <c r="C59" s="34" t="s">
        <v>47</v>
      </c>
      <c r="D59" s="35">
        <v>90447.23839193664</v>
      </c>
      <c r="E59" s="35">
        <v>0</v>
      </c>
      <c r="F59" s="37" t="s">
        <v>36</v>
      </c>
      <c r="G59" s="37" t="s">
        <v>36</v>
      </c>
      <c r="H59" s="35">
        <v>0</v>
      </c>
      <c r="I59" s="37" t="s">
        <v>36</v>
      </c>
      <c r="J59" s="37">
        <v>0</v>
      </c>
      <c r="K59" s="35">
        <v>0</v>
      </c>
      <c r="L59" s="35">
        <v>0</v>
      </c>
      <c r="M59" s="35">
        <v>0</v>
      </c>
      <c r="N59" s="35">
        <v>16683.327712000002</v>
      </c>
      <c r="O59" s="35">
        <f t="shared" si="0"/>
        <v>16683.327712000002</v>
      </c>
      <c r="P59" s="35">
        <f t="shared" si="1"/>
        <v>16683.327712000002</v>
      </c>
      <c r="Q59" s="43">
        <f t="shared" si="2"/>
        <v>107130.56610393664</v>
      </c>
      <c r="R59" s="40"/>
    </row>
    <row r="60" spans="2:18" s="41" customFormat="1" ht="13.5" customHeight="1" collapsed="1">
      <c r="B60" s="42">
        <v>2005</v>
      </c>
      <c r="C60" s="34" t="s">
        <v>35</v>
      </c>
      <c r="D60" s="35">
        <v>94411.66975418972</v>
      </c>
      <c r="E60" s="35">
        <v>0</v>
      </c>
      <c r="F60" s="37" t="s">
        <v>36</v>
      </c>
      <c r="G60" s="37" t="s">
        <v>36</v>
      </c>
      <c r="H60" s="35">
        <v>0</v>
      </c>
      <c r="I60" s="37" t="s">
        <v>36</v>
      </c>
      <c r="J60" s="37">
        <v>0</v>
      </c>
      <c r="K60" s="35">
        <v>0</v>
      </c>
      <c r="L60" s="35">
        <v>0</v>
      </c>
      <c r="M60" s="35">
        <v>0</v>
      </c>
      <c r="N60" s="35">
        <v>16425.727613000003</v>
      </c>
      <c r="O60" s="35">
        <f t="shared" si="0"/>
        <v>16425.727613000003</v>
      </c>
      <c r="P60" s="35">
        <f t="shared" si="1"/>
        <v>16425.727613000003</v>
      </c>
      <c r="Q60" s="43">
        <f t="shared" si="2"/>
        <v>110837.39736718973</v>
      </c>
      <c r="R60" s="40"/>
    </row>
    <row r="61" spans="2:18" s="41" customFormat="1" ht="13.5" customHeight="1" hidden="1" outlineLevel="1">
      <c r="B61" s="42"/>
      <c r="C61" s="34" t="s">
        <v>37</v>
      </c>
      <c r="D61" s="35">
        <v>94656.31342139038</v>
      </c>
      <c r="E61" s="35">
        <v>0</v>
      </c>
      <c r="F61" s="37" t="s">
        <v>36</v>
      </c>
      <c r="G61" s="37" t="s">
        <v>36</v>
      </c>
      <c r="H61" s="35">
        <v>0</v>
      </c>
      <c r="I61" s="37" t="s">
        <v>36</v>
      </c>
      <c r="J61" s="37">
        <v>0</v>
      </c>
      <c r="K61" s="35">
        <v>0</v>
      </c>
      <c r="L61" s="35">
        <v>0</v>
      </c>
      <c r="M61" s="35">
        <v>0</v>
      </c>
      <c r="N61" s="35">
        <v>16251.139221000001</v>
      </c>
      <c r="O61" s="35">
        <f t="shared" si="0"/>
        <v>16251.139221000001</v>
      </c>
      <c r="P61" s="35">
        <f t="shared" si="1"/>
        <v>16251.139221000001</v>
      </c>
      <c r="Q61" s="43">
        <f t="shared" si="2"/>
        <v>110907.45264239039</v>
      </c>
      <c r="R61" s="40"/>
    </row>
    <row r="62" spans="2:18" s="41" customFormat="1" ht="13.5" customHeight="1" hidden="1" outlineLevel="1">
      <c r="B62" s="42"/>
      <c r="C62" s="34" t="s">
        <v>38</v>
      </c>
      <c r="D62" s="35">
        <v>95454.06812770401</v>
      </c>
      <c r="E62" s="35">
        <v>0</v>
      </c>
      <c r="F62" s="37" t="s">
        <v>36</v>
      </c>
      <c r="G62" s="37" t="s">
        <v>36</v>
      </c>
      <c r="H62" s="35">
        <v>0</v>
      </c>
      <c r="I62" s="37" t="s">
        <v>36</v>
      </c>
      <c r="J62" s="37">
        <v>0</v>
      </c>
      <c r="K62" s="35">
        <v>0</v>
      </c>
      <c r="L62" s="35">
        <v>0</v>
      </c>
      <c r="M62" s="35">
        <v>0</v>
      </c>
      <c r="N62" s="35">
        <v>16323.518918000002</v>
      </c>
      <c r="O62" s="35">
        <f t="shared" si="0"/>
        <v>16323.518918000002</v>
      </c>
      <c r="P62" s="35">
        <f t="shared" si="1"/>
        <v>16323.518918000002</v>
      </c>
      <c r="Q62" s="43">
        <f t="shared" si="2"/>
        <v>111777.58704570401</v>
      </c>
      <c r="R62" s="40"/>
    </row>
    <row r="63" spans="2:18" s="41" customFormat="1" ht="13.5" customHeight="1" hidden="1" outlineLevel="1">
      <c r="B63" s="42"/>
      <c r="C63" s="34" t="s">
        <v>39</v>
      </c>
      <c r="D63" s="35">
        <v>97105.25111993836</v>
      </c>
      <c r="E63" s="35">
        <v>0</v>
      </c>
      <c r="F63" s="37" t="s">
        <v>36</v>
      </c>
      <c r="G63" s="37" t="s">
        <v>36</v>
      </c>
      <c r="H63" s="35">
        <v>0</v>
      </c>
      <c r="I63" s="37" t="s">
        <v>36</v>
      </c>
      <c r="J63" s="37">
        <v>0</v>
      </c>
      <c r="K63" s="35">
        <v>0</v>
      </c>
      <c r="L63" s="35">
        <v>0</v>
      </c>
      <c r="M63" s="35">
        <v>0</v>
      </c>
      <c r="N63" s="35">
        <v>16961.418918</v>
      </c>
      <c r="O63" s="35">
        <f t="shared" si="0"/>
        <v>16961.418918</v>
      </c>
      <c r="P63" s="35">
        <f t="shared" si="1"/>
        <v>16961.418918</v>
      </c>
      <c r="Q63" s="43">
        <f t="shared" si="2"/>
        <v>114066.67003793835</v>
      </c>
      <c r="R63" s="40"/>
    </row>
    <row r="64" spans="2:18" s="41" customFormat="1" ht="13.5" customHeight="1" hidden="1" outlineLevel="1">
      <c r="B64" s="42"/>
      <c r="C64" s="34" t="s">
        <v>40</v>
      </c>
      <c r="D64" s="35">
        <v>97317.29048681448</v>
      </c>
      <c r="E64" s="35">
        <v>0</v>
      </c>
      <c r="F64" s="37" t="s">
        <v>36</v>
      </c>
      <c r="G64" s="37" t="s">
        <v>36</v>
      </c>
      <c r="H64" s="35">
        <v>0</v>
      </c>
      <c r="I64" s="37" t="s">
        <v>36</v>
      </c>
      <c r="J64" s="37">
        <v>0</v>
      </c>
      <c r="K64" s="35">
        <v>0</v>
      </c>
      <c r="L64" s="35">
        <v>0</v>
      </c>
      <c r="M64" s="35">
        <v>0</v>
      </c>
      <c r="N64" s="35">
        <v>17212.718918000002</v>
      </c>
      <c r="O64" s="35">
        <f t="shared" si="0"/>
        <v>17212.718918000002</v>
      </c>
      <c r="P64" s="35">
        <f t="shared" si="1"/>
        <v>17212.718918000002</v>
      </c>
      <c r="Q64" s="43">
        <f t="shared" si="2"/>
        <v>114530.00940481448</v>
      </c>
      <c r="R64" s="40"/>
    </row>
    <row r="65" spans="2:18" s="41" customFormat="1" ht="13.5" customHeight="1" hidden="1" outlineLevel="1">
      <c r="B65" s="42"/>
      <c r="C65" s="34" t="s">
        <v>41</v>
      </c>
      <c r="D65" s="35">
        <v>98772.97756427135</v>
      </c>
      <c r="E65" s="35">
        <v>0</v>
      </c>
      <c r="F65" s="37" t="s">
        <v>36</v>
      </c>
      <c r="G65" s="37" t="s">
        <v>36</v>
      </c>
      <c r="H65" s="35">
        <v>0</v>
      </c>
      <c r="I65" s="37" t="s">
        <v>36</v>
      </c>
      <c r="J65" s="37">
        <v>0</v>
      </c>
      <c r="K65" s="35">
        <v>0</v>
      </c>
      <c r="L65" s="35">
        <v>0</v>
      </c>
      <c r="M65" s="35">
        <v>0</v>
      </c>
      <c r="N65" s="35">
        <v>17833.718918</v>
      </c>
      <c r="O65" s="35">
        <f t="shared" si="0"/>
        <v>17833.718918</v>
      </c>
      <c r="P65" s="35">
        <f t="shared" si="1"/>
        <v>17833.718918</v>
      </c>
      <c r="Q65" s="43">
        <f t="shared" si="2"/>
        <v>116606.69648227135</v>
      </c>
      <c r="R65" s="40"/>
    </row>
    <row r="66" spans="2:18" s="41" customFormat="1" ht="13.5" customHeight="1" hidden="1" outlineLevel="1">
      <c r="B66" s="42"/>
      <c r="C66" s="34" t="s">
        <v>42</v>
      </c>
      <c r="D66" s="35">
        <v>101058.87993960106</v>
      </c>
      <c r="E66" s="35">
        <v>0</v>
      </c>
      <c r="F66" s="37" t="s">
        <v>36</v>
      </c>
      <c r="G66" s="37" t="s">
        <v>36</v>
      </c>
      <c r="H66" s="35">
        <v>0</v>
      </c>
      <c r="I66" s="37" t="s">
        <v>36</v>
      </c>
      <c r="J66" s="37">
        <v>0</v>
      </c>
      <c r="K66" s="35">
        <v>0</v>
      </c>
      <c r="L66" s="35">
        <v>0</v>
      </c>
      <c r="M66" s="35">
        <v>0</v>
      </c>
      <c r="N66" s="35">
        <v>17520.418918</v>
      </c>
      <c r="O66" s="35">
        <f t="shared" si="0"/>
        <v>17520.418918</v>
      </c>
      <c r="P66" s="35">
        <f t="shared" si="1"/>
        <v>17520.418918</v>
      </c>
      <c r="Q66" s="43">
        <f t="shared" si="2"/>
        <v>118579.29885760105</v>
      </c>
      <c r="R66" s="40"/>
    </row>
    <row r="67" spans="2:18" s="41" customFormat="1" ht="13.5" customHeight="1" hidden="1" outlineLevel="1">
      <c r="B67" s="42"/>
      <c r="C67" s="34" t="s">
        <v>43</v>
      </c>
      <c r="D67" s="35">
        <v>102472.26311570474</v>
      </c>
      <c r="E67" s="35">
        <v>0</v>
      </c>
      <c r="F67" s="37" t="s">
        <v>36</v>
      </c>
      <c r="G67" s="37" t="s">
        <v>36</v>
      </c>
      <c r="H67" s="35">
        <v>0</v>
      </c>
      <c r="I67" s="37" t="s">
        <v>36</v>
      </c>
      <c r="J67" s="37">
        <v>0</v>
      </c>
      <c r="K67" s="35">
        <v>0</v>
      </c>
      <c r="L67" s="35">
        <v>0</v>
      </c>
      <c r="M67" s="35">
        <v>0</v>
      </c>
      <c r="N67" s="35">
        <v>17844.724468</v>
      </c>
      <c r="O67" s="35">
        <f t="shared" si="0"/>
        <v>17844.724468</v>
      </c>
      <c r="P67" s="35">
        <f t="shared" si="1"/>
        <v>17844.724468</v>
      </c>
      <c r="Q67" s="43">
        <f t="shared" si="2"/>
        <v>120316.98758370474</v>
      </c>
      <c r="R67" s="40"/>
    </row>
    <row r="68" spans="2:18" s="41" customFormat="1" ht="13.5" customHeight="1" hidden="1" outlineLevel="1">
      <c r="B68" s="42"/>
      <c r="C68" s="34" t="s">
        <v>44</v>
      </c>
      <c r="D68" s="35">
        <v>103128.53193866453</v>
      </c>
      <c r="E68" s="35">
        <v>0</v>
      </c>
      <c r="F68" s="37" t="s">
        <v>36</v>
      </c>
      <c r="G68" s="37" t="s">
        <v>36</v>
      </c>
      <c r="H68" s="35">
        <v>0</v>
      </c>
      <c r="I68" s="37" t="s">
        <v>36</v>
      </c>
      <c r="J68" s="37">
        <v>0</v>
      </c>
      <c r="K68" s="35">
        <v>0</v>
      </c>
      <c r="L68" s="35">
        <v>0</v>
      </c>
      <c r="M68" s="35">
        <v>0</v>
      </c>
      <c r="N68" s="35">
        <v>19315.424467</v>
      </c>
      <c r="O68" s="35">
        <f t="shared" si="0"/>
        <v>19315.424467</v>
      </c>
      <c r="P68" s="35">
        <f t="shared" si="1"/>
        <v>19315.424467</v>
      </c>
      <c r="Q68" s="43">
        <f t="shared" si="2"/>
        <v>122443.95640566453</v>
      </c>
      <c r="R68" s="40"/>
    </row>
    <row r="69" spans="2:18" s="41" customFormat="1" ht="13.5" customHeight="1" hidden="1" outlineLevel="1">
      <c r="B69" s="42"/>
      <c r="C69" s="34" t="s">
        <v>45</v>
      </c>
      <c r="D69" s="35">
        <v>104285.93342584635</v>
      </c>
      <c r="E69" s="35">
        <v>0</v>
      </c>
      <c r="F69" s="37" t="s">
        <v>36</v>
      </c>
      <c r="G69" s="37" t="s">
        <v>36</v>
      </c>
      <c r="H69" s="35">
        <v>0</v>
      </c>
      <c r="I69" s="37" t="s">
        <v>36</v>
      </c>
      <c r="J69" s="37">
        <v>0</v>
      </c>
      <c r="K69" s="35">
        <v>0</v>
      </c>
      <c r="L69" s="35">
        <v>0</v>
      </c>
      <c r="M69" s="35">
        <v>0</v>
      </c>
      <c r="N69" s="35">
        <v>19125.524467</v>
      </c>
      <c r="O69" s="35">
        <f t="shared" si="0"/>
        <v>19125.524467</v>
      </c>
      <c r="P69" s="35">
        <f t="shared" si="1"/>
        <v>19125.524467</v>
      </c>
      <c r="Q69" s="43">
        <f t="shared" si="2"/>
        <v>123411.45789284635</v>
      </c>
      <c r="R69" s="40"/>
    </row>
    <row r="70" spans="2:18" s="41" customFormat="1" ht="13.5" customHeight="1" hidden="1" outlineLevel="1">
      <c r="B70" s="44"/>
      <c r="C70" s="34" t="s">
        <v>46</v>
      </c>
      <c r="D70" s="35">
        <v>104397.3356829199</v>
      </c>
      <c r="E70" s="35">
        <v>0</v>
      </c>
      <c r="F70" s="37" t="s">
        <v>36</v>
      </c>
      <c r="G70" s="37" t="s">
        <v>36</v>
      </c>
      <c r="H70" s="35">
        <v>0</v>
      </c>
      <c r="I70" s="37" t="s">
        <v>36</v>
      </c>
      <c r="J70" s="37">
        <v>0</v>
      </c>
      <c r="K70" s="35">
        <v>0</v>
      </c>
      <c r="L70" s="35">
        <v>0</v>
      </c>
      <c r="M70" s="35">
        <v>0</v>
      </c>
      <c r="N70" s="35">
        <v>19530.824467</v>
      </c>
      <c r="O70" s="35">
        <f t="shared" si="0"/>
        <v>19530.824467</v>
      </c>
      <c r="P70" s="35">
        <f t="shared" si="1"/>
        <v>19530.824467</v>
      </c>
      <c r="Q70" s="43">
        <f t="shared" si="2"/>
        <v>123928.1601499199</v>
      </c>
      <c r="R70" s="40"/>
    </row>
    <row r="71" spans="2:18" s="41" customFormat="1" ht="13.5" customHeight="1" hidden="1" outlineLevel="1">
      <c r="B71" s="42"/>
      <c r="C71" s="34" t="s">
        <v>47</v>
      </c>
      <c r="D71" s="35">
        <v>105776.80764753192</v>
      </c>
      <c r="E71" s="35">
        <v>0</v>
      </c>
      <c r="F71" s="37" t="s">
        <v>36</v>
      </c>
      <c r="G71" s="37" t="s">
        <v>36</v>
      </c>
      <c r="H71" s="35">
        <v>0</v>
      </c>
      <c r="I71" s="37" t="s">
        <v>36</v>
      </c>
      <c r="J71" s="37">
        <v>0</v>
      </c>
      <c r="K71" s="35">
        <v>0</v>
      </c>
      <c r="L71" s="35">
        <v>0</v>
      </c>
      <c r="M71" s="35">
        <v>0</v>
      </c>
      <c r="N71" s="35">
        <v>20188.924466999997</v>
      </c>
      <c r="O71" s="35">
        <f t="shared" si="0"/>
        <v>20188.924466999997</v>
      </c>
      <c r="P71" s="35">
        <f t="shared" si="1"/>
        <v>20188.924466999997</v>
      </c>
      <c r="Q71" s="43">
        <f t="shared" si="2"/>
        <v>125965.73211453191</v>
      </c>
      <c r="R71" s="40"/>
    </row>
    <row r="72" spans="2:18" s="41" customFormat="1" ht="13.5" customHeight="1" collapsed="1">
      <c r="B72" s="42">
        <v>2006</v>
      </c>
      <c r="C72" s="34" t="s">
        <v>35</v>
      </c>
      <c r="D72" s="35">
        <v>106679.44700298256</v>
      </c>
      <c r="E72" s="35">
        <v>0</v>
      </c>
      <c r="F72" s="37" t="s">
        <v>36</v>
      </c>
      <c r="G72" s="37" t="s">
        <v>36</v>
      </c>
      <c r="H72" s="35">
        <v>0</v>
      </c>
      <c r="I72" s="37" t="s">
        <v>36</v>
      </c>
      <c r="J72" s="37">
        <v>0</v>
      </c>
      <c r="K72" s="35">
        <v>0</v>
      </c>
      <c r="L72" s="35">
        <v>0</v>
      </c>
      <c r="M72" s="35">
        <v>0</v>
      </c>
      <c r="N72" s="35">
        <v>20188.624466999998</v>
      </c>
      <c r="O72" s="35">
        <f t="shared" si="0"/>
        <v>20188.624466999998</v>
      </c>
      <c r="P72" s="35">
        <f t="shared" si="1"/>
        <v>20188.624466999998</v>
      </c>
      <c r="Q72" s="43">
        <f t="shared" si="2"/>
        <v>126868.07146998256</v>
      </c>
      <c r="R72" s="40"/>
    </row>
    <row r="73" spans="2:18" s="41" customFormat="1" ht="13.5" customHeight="1" hidden="1" outlineLevel="1">
      <c r="B73" s="47"/>
      <c r="C73" s="34" t="s">
        <v>37</v>
      </c>
      <c r="D73" s="35">
        <v>105863.17687404042</v>
      </c>
      <c r="E73" s="35">
        <v>0</v>
      </c>
      <c r="F73" s="37" t="s">
        <v>36</v>
      </c>
      <c r="G73" s="37" t="s">
        <v>36</v>
      </c>
      <c r="H73" s="35">
        <v>0</v>
      </c>
      <c r="I73" s="37" t="s">
        <v>36</v>
      </c>
      <c r="J73" s="37">
        <v>0</v>
      </c>
      <c r="K73" s="35">
        <v>0</v>
      </c>
      <c r="L73" s="35">
        <v>0</v>
      </c>
      <c r="M73" s="35">
        <v>0</v>
      </c>
      <c r="N73" s="35">
        <v>20054.924467</v>
      </c>
      <c r="O73" s="35">
        <f t="shared" si="0"/>
        <v>20054.924467</v>
      </c>
      <c r="P73" s="35">
        <f t="shared" si="1"/>
        <v>20054.924467</v>
      </c>
      <c r="Q73" s="43">
        <f t="shared" si="2"/>
        <v>125918.10134104043</v>
      </c>
      <c r="R73" s="40"/>
    </row>
    <row r="74" spans="2:18" s="41" customFormat="1" ht="13.5" customHeight="1" hidden="1" outlineLevel="1">
      <c r="B74" s="48"/>
      <c r="C74" s="34" t="s">
        <v>38</v>
      </c>
      <c r="D74" s="35">
        <v>106631.1303115454</v>
      </c>
      <c r="E74" s="35">
        <v>0</v>
      </c>
      <c r="F74" s="37" t="s">
        <v>36</v>
      </c>
      <c r="G74" s="37" t="s">
        <v>36</v>
      </c>
      <c r="H74" s="35">
        <v>0</v>
      </c>
      <c r="I74" s="37" t="s">
        <v>36</v>
      </c>
      <c r="J74" s="37">
        <v>0</v>
      </c>
      <c r="K74" s="35">
        <v>0</v>
      </c>
      <c r="L74" s="35">
        <v>0</v>
      </c>
      <c r="M74" s="35">
        <v>0</v>
      </c>
      <c r="N74" s="35">
        <v>20188.224466999996</v>
      </c>
      <c r="O74" s="35">
        <f t="shared" si="0"/>
        <v>20188.224466999996</v>
      </c>
      <c r="P74" s="35">
        <f t="shared" si="1"/>
        <v>20188.224466999996</v>
      </c>
      <c r="Q74" s="43">
        <f t="shared" si="2"/>
        <v>126819.3547785454</v>
      </c>
      <c r="R74" s="40"/>
    </row>
    <row r="75" spans="2:18" s="41" customFormat="1" ht="13.5" customHeight="1" hidden="1" outlineLevel="1">
      <c r="B75" s="48"/>
      <c r="C75" s="34" t="s">
        <v>39</v>
      </c>
      <c r="D75" s="35">
        <v>107202.688326609</v>
      </c>
      <c r="E75" s="35">
        <v>0</v>
      </c>
      <c r="F75" s="37" t="s">
        <v>36</v>
      </c>
      <c r="G75" s="37" t="s">
        <v>36</v>
      </c>
      <c r="H75" s="35">
        <v>0</v>
      </c>
      <c r="I75" s="37" t="s">
        <v>36</v>
      </c>
      <c r="J75" s="37">
        <v>0</v>
      </c>
      <c r="K75" s="35">
        <v>0</v>
      </c>
      <c r="L75" s="35">
        <v>0</v>
      </c>
      <c r="M75" s="35">
        <v>0</v>
      </c>
      <c r="N75" s="35">
        <v>20330.398467</v>
      </c>
      <c r="O75" s="35">
        <f t="shared" si="0"/>
        <v>20330.398467</v>
      </c>
      <c r="P75" s="35">
        <f t="shared" si="1"/>
        <v>20330.398467</v>
      </c>
      <c r="Q75" s="43">
        <f t="shared" si="2"/>
        <v>127533.08679360899</v>
      </c>
      <c r="R75" s="40"/>
    </row>
    <row r="76" spans="2:18" s="41" customFormat="1" ht="13.5" customHeight="1" hidden="1" outlineLevel="1">
      <c r="B76" s="48"/>
      <c r="C76" s="34" t="s">
        <v>40</v>
      </c>
      <c r="D76" s="35">
        <v>107137.7321481242</v>
      </c>
      <c r="E76" s="35">
        <v>0</v>
      </c>
      <c r="F76" s="37" t="s">
        <v>36</v>
      </c>
      <c r="G76" s="37" t="s">
        <v>36</v>
      </c>
      <c r="H76" s="35">
        <v>0</v>
      </c>
      <c r="I76" s="37" t="s">
        <v>36</v>
      </c>
      <c r="J76" s="37">
        <v>0</v>
      </c>
      <c r="K76" s="35">
        <v>0</v>
      </c>
      <c r="L76" s="35">
        <v>0</v>
      </c>
      <c r="M76" s="35">
        <v>0</v>
      </c>
      <c r="N76" s="35">
        <v>20960.341867</v>
      </c>
      <c r="O76" s="35">
        <f t="shared" si="0"/>
        <v>20960.341867</v>
      </c>
      <c r="P76" s="35">
        <f t="shared" si="1"/>
        <v>20960.341867</v>
      </c>
      <c r="Q76" s="43">
        <f t="shared" si="2"/>
        <v>128098.07401512419</v>
      </c>
      <c r="R76" s="40"/>
    </row>
    <row r="77" spans="2:18" s="41" customFormat="1" ht="13.5" customHeight="1" hidden="1" outlineLevel="1">
      <c r="B77" s="48"/>
      <c r="C77" s="34" t="s">
        <v>41</v>
      </c>
      <c r="D77" s="35">
        <v>108007.35088272514</v>
      </c>
      <c r="E77" s="35">
        <v>0</v>
      </c>
      <c r="F77" s="37" t="s">
        <v>36</v>
      </c>
      <c r="G77" s="37" t="s">
        <v>36</v>
      </c>
      <c r="H77" s="35">
        <v>0</v>
      </c>
      <c r="I77" s="37" t="s">
        <v>36</v>
      </c>
      <c r="J77" s="37">
        <v>0</v>
      </c>
      <c r="K77" s="35">
        <v>0</v>
      </c>
      <c r="L77" s="35">
        <v>0</v>
      </c>
      <c r="M77" s="35">
        <v>0</v>
      </c>
      <c r="N77" s="35">
        <v>21672.03</v>
      </c>
      <c r="O77" s="35">
        <f t="shared" si="0"/>
        <v>21672.03</v>
      </c>
      <c r="P77" s="35">
        <f t="shared" si="1"/>
        <v>21672.03</v>
      </c>
      <c r="Q77" s="43">
        <f t="shared" si="2"/>
        <v>129679.38088272513</v>
      </c>
      <c r="R77" s="40"/>
    </row>
    <row r="78" spans="2:18" s="41" customFormat="1" ht="13.5" customHeight="1" hidden="1" outlineLevel="1">
      <c r="B78" s="48"/>
      <c r="C78" s="34" t="s">
        <v>42</v>
      </c>
      <c r="D78" s="35">
        <v>109161.41288820824</v>
      </c>
      <c r="E78" s="35">
        <v>0</v>
      </c>
      <c r="F78" s="37" t="s">
        <v>36</v>
      </c>
      <c r="G78" s="37" t="s">
        <v>36</v>
      </c>
      <c r="H78" s="35">
        <v>0</v>
      </c>
      <c r="I78" s="37" t="s">
        <v>36</v>
      </c>
      <c r="J78" s="37">
        <v>0</v>
      </c>
      <c r="K78" s="35">
        <v>0</v>
      </c>
      <c r="L78" s="35">
        <v>0</v>
      </c>
      <c r="M78" s="35">
        <v>0</v>
      </c>
      <c r="N78" s="35">
        <v>22145.39</v>
      </c>
      <c r="O78" s="35">
        <f t="shared" si="0"/>
        <v>22145.39</v>
      </c>
      <c r="P78" s="35">
        <f t="shared" si="1"/>
        <v>22145.39</v>
      </c>
      <c r="Q78" s="43">
        <f t="shared" si="2"/>
        <v>131306.80288820824</v>
      </c>
      <c r="R78" s="40"/>
    </row>
    <row r="79" spans="2:18" s="41" customFormat="1" ht="13.5" customHeight="1" hidden="1" outlineLevel="1">
      <c r="B79" s="48"/>
      <c r="C79" s="34" t="s">
        <v>43</v>
      </c>
      <c r="D79" s="35">
        <v>111787.75476236647</v>
      </c>
      <c r="E79" s="35">
        <v>0</v>
      </c>
      <c r="F79" s="37" t="s">
        <v>36</v>
      </c>
      <c r="G79" s="37" t="s">
        <v>36</v>
      </c>
      <c r="H79" s="35">
        <v>0</v>
      </c>
      <c r="I79" s="37" t="s">
        <v>36</v>
      </c>
      <c r="J79" s="37">
        <v>0</v>
      </c>
      <c r="K79" s="35">
        <v>0</v>
      </c>
      <c r="L79" s="35">
        <v>0</v>
      </c>
      <c r="M79" s="35">
        <v>0</v>
      </c>
      <c r="N79" s="35">
        <v>22469.09</v>
      </c>
      <c r="O79" s="35">
        <f t="shared" si="0"/>
        <v>22469.09</v>
      </c>
      <c r="P79" s="35">
        <f t="shared" si="1"/>
        <v>22469.09</v>
      </c>
      <c r="Q79" s="43">
        <f t="shared" si="2"/>
        <v>134256.84476236647</v>
      </c>
      <c r="R79" s="40"/>
    </row>
    <row r="80" spans="2:18" s="41" customFormat="1" ht="13.5" customHeight="1" hidden="1" outlineLevel="1">
      <c r="B80" s="48"/>
      <c r="C80" s="34" t="s">
        <v>44</v>
      </c>
      <c r="D80" s="35">
        <v>112028.81629858055</v>
      </c>
      <c r="E80" s="35">
        <v>0</v>
      </c>
      <c r="F80" s="37" t="s">
        <v>36</v>
      </c>
      <c r="G80" s="37" t="s">
        <v>36</v>
      </c>
      <c r="H80" s="35">
        <v>0</v>
      </c>
      <c r="I80" s="37" t="s">
        <v>36</v>
      </c>
      <c r="J80" s="37">
        <v>0</v>
      </c>
      <c r="K80" s="35">
        <v>0</v>
      </c>
      <c r="L80" s="35">
        <v>0</v>
      </c>
      <c r="M80" s="35">
        <v>0</v>
      </c>
      <c r="N80" s="35">
        <v>23325.9449</v>
      </c>
      <c r="O80" s="35">
        <f t="shared" si="0"/>
        <v>23325.9449</v>
      </c>
      <c r="P80" s="35">
        <f t="shared" si="1"/>
        <v>23325.9449</v>
      </c>
      <c r="Q80" s="43">
        <f t="shared" si="2"/>
        <v>135354.76119858056</v>
      </c>
      <c r="R80" s="40"/>
    </row>
    <row r="81" spans="2:18" s="41" customFormat="1" ht="13.5" customHeight="1" hidden="1" outlineLevel="1">
      <c r="B81" s="48"/>
      <c r="C81" s="34" t="s">
        <v>45</v>
      </c>
      <c r="D81" s="35">
        <v>114110.78705004098</v>
      </c>
      <c r="E81" s="35">
        <v>0</v>
      </c>
      <c r="F81" s="37" t="s">
        <v>36</v>
      </c>
      <c r="G81" s="37" t="s">
        <v>36</v>
      </c>
      <c r="H81" s="35">
        <v>0</v>
      </c>
      <c r="I81" s="37" t="s">
        <v>36</v>
      </c>
      <c r="J81" s="37">
        <v>0</v>
      </c>
      <c r="K81" s="35">
        <v>0</v>
      </c>
      <c r="L81" s="35">
        <v>0</v>
      </c>
      <c r="M81" s="35">
        <v>0</v>
      </c>
      <c r="N81" s="35">
        <v>23710.5949</v>
      </c>
      <c r="O81" s="35">
        <f t="shared" si="0"/>
        <v>23710.5949</v>
      </c>
      <c r="P81" s="35">
        <f t="shared" si="1"/>
        <v>23710.5949</v>
      </c>
      <c r="Q81" s="43">
        <f t="shared" si="2"/>
        <v>137821.381950041</v>
      </c>
      <c r="R81" s="40"/>
    </row>
    <row r="82" spans="2:18" s="41" customFormat="1" ht="13.5" customHeight="1" hidden="1" outlineLevel="1">
      <c r="B82" s="48"/>
      <c r="C82" s="34" t="s">
        <v>46</v>
      </c>
      <c r="D82" s="35">
        <v>114559.41058218198</v>
      </c>
      <c r="E82" s="35">
        <v>0</v>
      </c>
      <c r="F82" s="37" t="s">
        <v>36</v>
      </c>
      <c r="G82" s="37" t="s">
        <v>36</v>
      </c>
      <c r="H82" s="35">
        <v>0</v>
      </c>
      <c r="I82" s="37" t="s">
        <v>36</v>
      </c>
      <c r="J82" s="37">
        <v>0</v>
      </c>
      <c r="K82" s="35">
        <v>0</v>
      </c>
      <c r="L82" s="35">
        <v>0</v>
      </c>
      <c r="M82" s="35">
        <v>0</v>
      </c>
      <c r="N82" s="35">
        <v>24245.4793</v>
      </c>
      <c r="O82" s="35">
        <f t="shared" si="0"/>
        <v>24245.4793</v>
      </c>
      <c r="P82" s="35">
        <f t="shared" si="1"/>
        <v>24245.4793</v>
      </c>
      <c r="Q82" s="43">
        <f t="shared" si="2"/>
        <v>138804.88988218197</v>
      </c>
      <c r="R82" s="40"/>
    </row>
    <row r="83" spans="2:18" s="41" customFormat="1" ht="13.5" customHeight="1" hidden="1" outlineLevel="1">
      <c r="B83" s="48"/>
      <c r="C83" s="34" t="s">
        <v>47</v>
      </c>
      <c r="D83" s="35">
        <v>114599.62819793909</v>
      </c>
      <c r="E83" s="35">
        <v>0</v>
      </c>
      <c r="F83" s="37" t="s">
        <v>36</v>
      </c>
      <c r="G83" s="37" t="s">
        <v>36</v>
      </c>
      <c r="H83" s="35">
        <v>0</v>
      </c>
      <c r="I83" s="37" t="s">
        <v>36</v>
      </c>
      <c r="J83" s="37">
        <v>0</v>
      </c>
      <c r="K83" s="35">
        <v>0</v>
      </c>
      <c r="L83" s="35">
        <v>0</v>
      </c>
      <c r="M83" s="35">
        <v>0</v>
      </c>
      <c r="N83" s="35">
        <v>24206.7793</v>
      </c>
      <c r="O83" s="35">
        <f t="shared" si="0"/>
        <v>24206.7793</v>
      </c>
      <c r="P83" s="35">
        <f t="shared" si="1"/>
        <v>24206.7793</v>
      </c>
      <c r="Q83" s="43">
        <f t="shared" si="2"/>
        <v>138806.4074979391</v>
      </c>
      <c r="R83" s="40"/>
    </row>
    <row r="84" spans="2:18" s="41" customFormat="1" ht="13.5" customHeight="1" collapsed="1">
      <c r="B84" s="46">
        <v>2007</v>
      </c>
      <c r="C84" s="34" t="s">
        <v>35</v>
      </c>
      <c r="D84" s="35">
        <v>117652.22647659454</v>
      </c>
      <c r="E84" s="35">
        <v>0</v>
      </c>
      <c r="F84" s="37" t="s">
        <v>36</v>
      </c>
      <c r="G84" s="37" t="s">
        <v>36</v>
      </c>
      <c r="H84" s="35">
        <v>0</v>
      </c>
      <c r="I84" s="37" t="s">
        <v>36</v>
      </c>
      <c r="J84" s="37">
        <v>0</v>
      </c>
      <c r="K84" s="35">
        <v>0</v>
      </c>
      <c r="L84" s="35">
        <v>0</v>
      </c>
      <c r="M84" s="35">
        <v>0</v>
      </c>
      <c r="N84" s="35">
        <v>24190.9793</v>
      </c>
      <c r="O84" s="35">
        <f t="shared" si="0"/>
        <v>24190.9793</v>
      </c>
      <c r="P84" s="35">
        <f t="shared" si="1"/>
        <v>24190.9793</v>
      </c>
      <c r="Q84" s="43">
        <f t="shared" si="2"/>
        <v>141843.20577659455</v>
      </c>
      <c r="R84" s="40"/>
    </row>
    <row r="85" spans="2:18" s="41" customFormat="1" ht="13.5" customHeight="1" hidden="1" outlineLevel="1">
      <c r="B85" s="48"/>
      <c r="C85" s="34" t="s">
        <v>37</v>
      </c>
      <c r="D85" s="35">
        <v>117343.48284832963</v>
      </c>
      <c r="E85" s="35">
        <v>0</v>
      </c>
      <c r="F85" s="37" t="s">
        <v>36</v>
      </c>
      <c r="G85" s="37" t="s">
        <v>36</v>
      </c>
      <c r="H85" s="35">
        <v>0</v>
      </c>
      <c r="I85" s="37" t="s">
        <v>36</v>
      </c>
      <c r="J85" s="37">
        <v>0</v>
      </c>
      <c r="K85" s="35">
        <v>0</v>
      </c>
      <c r="L85" s="35">
        <v>0</v>
      </c>
      <c r="M85" s="35">
        <v>0</v>
      </c>
      <c r="N85" s="35">
        <v>23975.44369</v>
      </c>
      <c r="O85" s="35">
        <f t="shared" si="0"/>
        <v>23975.44369</v>
      </c>
      <c r="P85" s="35">
        <f t="shared" si="1"/>
        <v>23975.44369</v>
      </c>
      <c r="Q85" s="43">
        <f t="shared" si="2"/>
        <v>141318.92653832963</v>
      </c>
      <c r="R85" s="40"/>
    </row>
    <row r="86" spans="2:18" s="41" customFormat="1" ht="13.5" customHeight="1" hidden="1" outlineLevel="1">
      <c r="B86" s="48"/>
      <c r="C86" s="34" t="s">
        <v>38</v>
      </c>
      <c r="D86" s="35">
        <v>116877.12271026261</v>
      </c>
      <c r="E86" s="35">
        <v>0</v>
      </c>
      <c r="F86" s="37" t="s">
        <v>36</v>
      </c>
      <c r="G86" s="37" t="s">
        <v>36</v>
      </c>
      <c r="H86" s="35">
        <v>0</v>
      </c>
      <c r="I86" s="37" t="s">
        <v>36</v>
      </c>
      <c r="J86" s="37">
        <v>0</v>
      </c>
      <c r="K86" s="35">
        <v>0</v>
      </c>
      <c r="L86" s="35">
        <v>0</v>
      </c>
      <c r="M86" s="35">
        <v>0</v>
      </c>
      <c r="N86" s="35">
        <v>24316.832589999998</v>
      </c>
      <c r="O86" s="35">
        <f t="shared" si="0"/>
        <v>24316.832589999998</v>
      </c>
      <c r="P86" s="35">
        <f t="shared" si="1"/>
        <v>24316.832589999998</v>
      </c>
      <c r="Q86" s="43">
        <f t="shared" si="2"/>
        <v>141193.9553002626</v>
      </c>
      <c r="R86" s="40"/>
    </row>
    <row r="87" spans="2:18" s="41" customFormat="1" ht="13.5" customHeight="1" hidden="1" outlineLevel="1">
      <c r="B87" s="48"/>
      <c r="C87" s="34" t="s">
        <v>39</v>
      </c>
      <c r="D87" s="35">
        <v>118127.27457790663</v>
      </c>
      <c r="E87" s="35">
        <v>0</v>
      </c>
      <c r="F87" s="37" t="s">
        <v>36</v>
      </c>
      <c r="G87" s="37" t="s">
        <v>36</v>
      </c>
      <c r="H87" s="35">
        <v>0</v>
      </c>
      <c r="I87" s="37" t="s">
        <v>36</v>
      </c>
      <c r="J87" s="37">
        <v>0</v>
      </c>
      <c r="K87" s="35">
        <v>0</v>
      </c>
      <c r="L87" s="35">
        <v>0</v>
      </c>
      <c r="M87" s="35">
        <v>0</v>
      </c>
      <c r="N87" s="35">
        <v>24723.36989</v>
      </c>
      <c r="O87" s="35">
        <f t="shared" si="0"/>
        <v>24723.36989</v>
      </c>
      <c r="P87" s="35">
        <f t="shared" si="1"/>
        <v>24723.36989</v>
      </c>
      <c r="Q87" s="43">
        <f t="shared" si="2"/>
        <v>142850.64446790662</v>
      </c>
      <c r="R87" s="40"/>
    </row>
    <row r="88" spans="2:18" s="41" customFormat="1" ht="13.5" customHeight="1" hidden="1" outlineLevel="1">
      <c r="B88" s="48"/>
      <c r="C88" s="34" t="s">
        <v>40</v>
      </c>
      <c r="D88" s="35">
        <v>116283.97328126321</v>
      </c>
      <c r="E88" s="35">
        <v>0</v>
      </c>
      <c r="F88" s="37" t="s">
        <v>36</v>
      </c>
      <c r="G88" s="37" t="s">
        <v>36</v>
      </c>
      <c r="H88" s="35">
        <v>0</v>
      </c>
      <c r="I88" s="37" t="s">
        <v>36</v>
      </c>
      <c r="J88" s="37">
        <v>0</v>
      </c>
      <c r="K88" s="35">
        <v>0</v>
      </c>
      <c r="L88" s="35">
        <v>0</v>
      </c>
      <c r="M88" s="35">
        <v>0</v>
      </c>
      <c r="N88" s="35">
        <v>24842.32709</v>
      </c>
      <c r="O88" s="35">
        <f aca="true" t="shared" si="3" ref="O88:O120">SUM(L88:N88)</f>
        <v>24842.32709</v>
      </c>
      <c r="P88" s="35">
        <f aca="true" t="shared" si="4" ref="P88:P118">+K88+O88</f>
        <v>24842.32709</v>
      </c>
      <c r="Q88" s="43">
        <f aca="true" t="shared" si="5" ref="Q88:Q119">+D88+J88+P88</f>
        <v>141126.3003712632</v>
      </c>
      <c r="R88" s="40"/>
    </row>
    <row r="89" spans="2:18" s="41" customFormat="1" ht="13.5" customHeight="1" hidden="1" outlineLevel="1">
      <c r="B89" s="48"/>
      <c r="C89" s="34" t="s">
        <v>41</v>
      </c>
      <c r="D89" s="35">
        <v>118039.43633197976</v>
      </c>
      <c r="E89" s="35">
        <v>0</v>
      </c>
      <c r="F89" s="37" t="s">
        <v>36</v>
      </c>
      <c r="G89" s="37" t="s">
        <v>36</v>
      </c>
      <c r="H89" s="35">
        <v>0</v>
      </c>
      <c r="I89" s="37" t="s">
        <v>36</v>
      </c>
      <c r="J89" s="37">
        <v>0</v>
      </c>
      <c r="K89" s="35">
        <v>0</v>
      </c>
      <c r="L89" s="35">
        <v>0</v>
      </c>
      <c r="M89" s="35">
        <v>0</v>
      </c>
      <c r="N89" s="35">
        <v>24988.44369</v>
      </c>
      <c r="O89" s="35">
        <f t="shared" si="3"/>
        <v>24988.44369</v>
      </c>
      <c r="P89" s="35">
        <f t="shared" si="4"/>
        <v>24988.44369</v>
      </c>
      <c r="Q89" s="43">
        <f t="shared" si="5"/>
        <v>143027.88002197974</v>
      </c>
      <c r="R89" s="40"/>
    </row>
    <row r="90" spans="2:17" s="41" customFormat="1" ht="13.5" customHeight="1" hidden="1" outlineLevel="1">
      <c r="B90" s="48"/>
      <c r="C90" s="34" t="s">
        <v>42</v>
      </c>
      <c r="D90" s="35">
        <v>117970.06886072722</v>
      </c>
      <c r="E90" s="35">
        <v>0</v>
      </c>
      <c r="F90" s="37" t="s">
        <v>36</v>
      </c>
      <c r="G90" s="37" t="s">
        <v>36</v>
      </c>
      <c r="H90" s="35">
        <v>0</v>
      </c>
      <c r="I90" s="37" t="s">
        <v>36</v>
      </c>
      <c r="J90" s="37">
        <v>0</v>
      </c>
      <c r="K90" s="35">
        <v>0</v>
      </c>
      <c r="L90" s="35">
        <v>0</v>
      </c>
      <c r="M90" s="35">
        <v>0</v>
      </c>
      <c r="N90" s="35">
        <v>25098.04369</v>
      </c>
      <c r="O90" s="35">
        <f t="shared" si="3"/>
        <v>25098.04369</v>
      </c>
      <c r="P90" s="35">
        <f t="shared" si="4"/>
        <v>25098.04369</v>
      </c>
      <c r="Q90" s="43">
        <f t="shared" si="5"/>
        <v>143068.1125507272</v>
      </c>
    </row>
    <row r="91" spans="2:17" s="41" customFormat="1" ht="13.5" customHeight="1" hidden="1" outlineLevel="1">
      <c r="B91" s="48"/>
      <c r="C91" s="34" t="s">
        <v>43</v>
      </c>
      <c r="D91" s="35">
        <v>119104.94011641435</v>
      </c>
      <c r="E91" s="35">
        <v>0</v>
      </c>
      <c r="F91" s="37" t="s">
        <v>36</v>
      </c>
      <c r="G91" s="37" t="s">
        <v>36</v>
      </c>
      <c r="H91" s="35">
        <v>0</v>
      </c>
      <c r="I91" s="37" t="s">
        <v>36</v>
      </c>
      <c r="J91" s="37">
        <v>0</v>
      </c>
      <c r="K91" s="35">
        <v>0</v>
      </c>
      <c r="L91" s="35">
        <v>0</v>
      </c>
      <c r="M91" s="35">
        <v>0</v>
      </c>
      <c r="N91" s="35">
        <v>24988.84369</v>
      </c>
      <c r="O91" s="35">
        <f t="shared" si="3"/>
        <v>24988.84369</v>
      </c>
      <c r="P91" s="35">
        <f t="shared" si="4"/>
        <v>24988.84369</v>
      </c>
      <c r="Q91" s="43">
        <f t="shared" si="5"/>
        <v>144093.78380641434</v>
      </c>
    </row>
    <row r="92" spans="2:17" s="41" customFormat="1" ht="13.5" customHeight="1" hidden="1" outlineLevel="1">
      <c r="B92" s="48"/>
      <c r="C92" s="34" t="s">
        <v>44</v>
      </c>
      <c r="D92" s="35">
        <v>118607.7855906595</v>
      </c>
      <c r="E92" s="35">
        <v>0</v>
      </c>
      <c r="F92" s="37" t="s">
        <v>36</v>
      </c>
      <c r="G92" s="37" t="s">
        <v>36</v>
      </c>
      <c r="H92" s="35">
        <v>0</v>
      </c>
      <c r="I92" s="37" t="s">
        <v>36</v>
      </c>
      <c r="J92" s="37">
        <v>0</v>
      </c>
      <c r="K92" s="35">
        <v>0</v>
      </c>
      <c r="L92" s="35">
        <v>0</v>
      </c>
      <c r="M92" s="35">
        <v>0</v>
      </c>
      <c r="N92" s="35">
        <v>24920.34369</v>
      </c>
      <c r="O92" s="35">
        <f t="shared" si="3"/>
        <v>24920.34369</v>
      </c>
      <c r="P92" s="35">
        <f t="shared" si="4"/>
        <v>24920.34369</v>
      </c>
      <c r="Q92" s="43">
        <f t="shared" si="5"/>
        <v>143528.12928065952</v>
      </c>
    </row>
    <row r="93" spans="2:17" s="41" customFormat="1" ht="13.5" customHeight="1" hidden="1" outlineLevel="1">
      <c r="B93" s="48"/>
      <c r="C93" s="34" t="s">
        <v>45</v>
      </c>
      <c r="D93" s="35">
        <v>120166.99657183715</v>
      </c>
      <c r="E93" s="35">
        <v>0</v>
      </c>
      <c r="F93" s="37" t="s">
        <v>36</v>
      </c>
      <c r="G93" s="37" t="s">
        <v>36</v>
      </c>
      <c r="H93" s="35">
        <v>0</v>
      </c>
      <c r="I93" s="37" t="s">
        <v>36</v>
      </c>
      <c r="J93" s="37">
        <v>0</v>
      </c>
      <c r="K93" s="35">
        <v>0</v>
      </c>
      <c r="L93" s="35">
        <v>0</v>
      </c>
      <c r="M93" s="35">
        <v>0</v>
      </c>
      <c r="N93" s="35">
        <v>25107.642890000003</v>
      </c>
      <c r="O93" s="35">
        <f t="shared" si="3"/>
        <v>25107.642890000003</v>
      </c>
      <c r="P93" s="35">
        <f t="shared" si="4"/>
        <v>25107.642890000003</v>
      </c>
      <c r="Q93" s="43">
        <f t="shared" si="5"/>
        <v>145274.63946183716</v>
      </c>
    </row>
    <row r="94" spans="2:17" s="41" customFormat="1" ht="13.5" customHeight="1" hidden="1" outlineLevel="1">
      <c r="B94" s="48"/>
      <c r="C94" s="34" t="s">
        <v>46</v>
      </c>
      <c r="D94" s="35">
        <v>120550.41977880828</v>
      </c>
      <c r="E94" s="35">
        <v>0</v>
      </c>
      <c r="F94" s="37" t="s">
        <v>36</v>
      </c>
      <c r="G94" s="37" t="s">
        <v>36</v>
      </c>
      <c r="H94" s="35">
        <v>0</v>
      </c>
      <c r="I94" s="37" t="s">
        <v>36</v>
      </c>
      <c r="J94" s="37">
        <v>0</v>
      </c>
      <c r="K94" s="35">
        <v>0</v>
      </c>
      <c r="L94" s="35">
        <v>0</v>
      </c>
      <c r="M94" s="35">
        <v>0</v>
      </c>
      <c r="N94" s="35">
        <v>25392.8</v>
      </c>
      <c r="O94" s="35">
        <f t="shared" si="3"/>
        <v>25392.8</v>
      </c>
      <c r="P94" s="35">
        <f t="shared" si="4"/>
        <v>25392.8</v>
      </c>
      <c r="Q94" s="43">
        <f t="shared" si="5"/>
        <v>145943.21977880827</v>
      </c>
    </row>
    <row r="95" spans="2:17" s="41" customFormat="1" ht="13.5" customHeight="1" hidden="1" outlineLevel="1">
      <c r="B95" s="48"/>
      <c r="C95" s="34" t="s">
        <v>47</v>
      </c>
      <c r="D95" s="35">
        <v>123933.2322872039</v>
      </c>
      <c r="E95" s="35">
        <v>0</v>
      </c>
      <c r="F95" s="37" t="s">
        <v>36</v>
      </c>
      <c r="G95" s="37" t="s">
        <v>36</v>
      </c>
      <c r="H95" s="35">
        <v>0</v>
      </c>
      <c r="I95" s="37" t="s">
        <v>36</v>
      </c>
      <c r="J95" s="37">
        <v>0</v>
      </c>
      <c r="K95" s="35">
        <v>0</v>
      </c>
      <c r="L95" s="35">
        <v>0</v>
      </c>
      <c r="M95" s="35">
        <v>0</v>
      </c>
      <c r="N95" s="35">
        <v>25610</v>
      </c>
      <c r="O95" s="35">
        <f t="shared" si="3"/>
        <v>25610</v>
      </c>
      <c r="P95" s="35">
        <f t="shared" si="4"/>
        <v>25610</v>
      </c>
      <c r="Q95" s="43">
        <f t="shared" si="5"/>
        <v>149543.2322872039</v>
      </c>
    </row>
    <row r="96" spans="2:17" s="41" customFormat="1" ht="13.5" customHeight="1" collapsed="1">
      <c r="B96" s="49">
        <v>2008</v>
      </c>
      <c r="C96" s="34" t="s">
        <v>35</v>
      </c>
      <c r="D96" s="35">
        <v>127673.00483250081</v>
      </c>
      <c r="E96" s="35">
        <v>0</v>
      </c>
      <c r="F96" s="37" t="s">
        <v>36</v>
      </c>
      <c r="G96" s="37" t="s">
        <v>36</v>
      </c>
      <c r="H96" s="35">
        <v>0</v>
      </c>
      <c r="I96" s="37" t="s">
        <v>36</v>
      </c>
      <c r="J96" s="37">
        <v>0</v>
      </c>
      <c r="K96" s="35">
        <v>0</v>
      </c>
      <c r="L96" s="35">
        <v>0</v>
      </c>
      <c r="M96" s="35">
        <v>0</v>
      </c>
      <c r="N96" s="35">
        <v>26209.9</v>
      </c>
      <c r="O96" s="35">
        <f t="shared" si="3"/>
        <v>26209.9</v>
      </c>
      <c r="P96" s="35">
        <f t="shared" si="4"/>
        <v>26209.9</v>
      </c>
      <c r="Q96" s="43">
        <f t="shared" si="5"/>
        <v>153882.90483250082</v>
      </c>
    </row>
    <row r="97" spans="2:17" s="41" customFormat="1" ht="13.5" customHeight="1" hidden="1" outlineLevel="1">
      <c r="B97" s="50"/>
      <c r="C97" s="34" t="s">
        <v>37</v>
      </c>
      <c r="D97" s="35">
        <v>128205.24877324826</v>
      </c>
      <c r="E97" s="35">
        <v>0</v>
      </c>
      <c r="F97" s="37" t="s">
        <v>36</v>
      </c>
      <c r="G97" s="37" t="s">
        <v>36</v>
      </c>
      <c r="H97" s="35">
        <v>0</v>
      </c>
      <c r="I97" s="37" t="s">
        <v>36</v>
      </c>
      <c r="J97" s="37">
        <v>0</v>
      </c>
      <c r="K97" s="35">
        <v>0</v>
      </c>
      <c r="L97" s="35">
        <v>0</v>
      </c>
      <c r="M97" s="35">
        <v>0</v>
      </c>
      <c r="N97" s="35">
        <v>26646.3</v>
      </c>
      <c r="O97" s="35">
        <f t="shared" si="3"/>
        <v>26646.3</v>
      </c>
      <c r="P97" s="35">
        <f t="shared" si="4"/>
        <v>26646.3</v>
      </c>
      <c r="Q97" s="43">
        <f t="shared" si="5"/>
        <v>154851.54877324824</v>
      </c>
    </row>
    <row r="98" spans="2:17" s="41" customFormat="1" ht="13.5" customHeight="1" hidden="1" outlineLevel="1">
      <c r="B98" s="48"/>
      <c r="C98" s="34" t="s">
        <v>38</v>
      </c>
      <c r="D98" s="35">
        <v>128714.44241870017</v>
      </c>
      <c r="E98" s="35">
        <v>0</v>
      </c>
      <c r="F98" s="37" t="s">
        <v>36</v>
      </c>
      <c r="G98" s="37" t="s">
        <v>36</v>
      </c>
      <c r="H98" s="35">
        <v>0</v>
      </c>
      <c r="I98" s="37" t="s">
        <v>36</v>
      </c>
      <c r="J98" s="37">
        <v>0</v>
      </c>
      <c r="K98" s="35">
        <v>0</v>
      </c>
      <c r="L98" s="35">
        <v>0</v>
      </c>
      <c r="M98" s="35">
        <v>0</v>
      </c>
      <c r="N98" s="35">
        <v>27169.6556</v>
      </c>
      <c r="O98" s="35">
        <f t="shared" si="3"/>
        <v>27169.6556</v>
      </c>
      <c r="P98" s="35">
        <f t="shared" si="4"/>
        <v>27169.6556</v>
      </c>
      <c r="Q98" s="43">
        <f t="shared" si="5"/>
        <v>155884.09801870017</v>
      </c>
    </row>
    <row r="99" spans="2:17" s="41" customFormat="1" ht="13.5" customHeight="1" hidden="1" outlineLevel="1">
      <c r="B99" s="48"/>
      <c r="C99" s="34" t="s">
        <v>39</v>
      </c>
      <c r="D99" s="35">
        <v>129528.85189593009</v>
      </c>
      <c r="E99" s="35">
        <v>0</v>
      </c>
      <c r="F99" s="37" t="s">
        <v>36</v>
      </c>
      <c r="G99" s="37" t="s">
        <v>36</v>
      </c>
      <c r="H99" s="35">
        <v>0</v>
      </c>
      <c r="I99" s="37" t="s">
        <v>36</v>
      </c>
      <c r="J99" s="37">
        <v>0</v>
      </c>
      <c r="K99" s="35">
        <v>0</v>
      </c>
      <c r="L99" s="35">
        <v>0</v>
      </c>
      <c r="M99" s="35">
        <v>0</v>
      </c>
      <c r="N99" s="35">
        <v>27362.5</v>
      </c>
      <c r="O99" s="35">
        <f t="shared" si="3"/>
        <v>27362.5</v>
      </c>
      <c r="P99" s="35">
        <f t="shared" si="4"/>
        <v>27362.5</v>
      </c>
      <c r="Q99" s="43">
        <f t="shared" si="5"/>
        <v>156891.35189593007</v>
      </c>
    </row>
    <row r="100" spans="2:17" s="41" customFormat="1" ht="13.5" customHeight="1" hidden="1" outlineLevel="1">
      <c r="B100" s="48"/>
      <c r="C100" s="34" t="s">
        <v>40</v>
      </c>
      <c r="D100" s="35">
        <v>129852.081207951</v>
      </c>
      <c r="E100" s="35">
        <v>0</v>
      </c>
      <c r="F100" s="37" t="s">
        <v>36</v>
      </c>
      <c r="G100" s="37" t="s">
        <v>36</v>
      </c>
      <c r="H100" s="35">
        <v>0</v>
      </c>
      <c r="I100" s="37" t="s">
        <v>36</v>
      </c>
      <c r="J100" s="37">
        <v>0</v>
      </c>
      <c r="K100" s="35">
        <v>0</v>
      </c>
      <c r="L100" s="35">
        <v>0</v>
      </c>
      <c r="M100" s="35">
        <v>0</v>
      </c>
      <c r="N100" s="35">
        <v>27372.3</v>
      </c>
      <c r="O100" s="35">
        <f t="shared" si="3"/>
        <v>27372.3</v>
      </c>
      <c r="P100" s="35">
        <f t="shared" si="4"/>
        <v>27372.3</v>
      </c>
      <c r="Q100" s="43">
        <f t="shared" si="5"/>
        <v>157224.381207951</v>
      </c>
    </row>
    <row r="101" spans="2:17" s="41" customFormat="1" ht="13.5" customHeight="1" hidden="1" outlineLevel="1">
      <c r="B101" s="48"/>
      <c r="C101" s="34" t="s">
        <v>41</v>
      </c>
      <c r="D101" s="35">
        <v>131560.25871715668</v>
      </c>
      <c r="E101" s="35">
        <v>0</v>
      </c>
      <c r="F101" s="37" t="s">
        <v>36</v>
      </c>
      <c r="G101" s="37" t="s">
        <v>36</v>
      </c>
      <c r="H101" s="35">
        <v>0</v>
      </c>
      <c r="I101" s="37" t="s">
        <v>36</v>
      </c>
      <c r="J101" s="37">
        <v>0</v>
      </c>
      <c r="K101" s="35">
        <v>0</v>
      </c>
      <c r="L101" s="35">
        <v>0</v>
      </c>
      <c r="M101" s="35">
        <v>0</v>
      </c>
      <c r="N101" s="35">
        <v>27463</v>
      </c>
      <c r="O101" s="35">
        <f t="shared" si="3"/>
        <v>27463</v>
      </c>
      <c r="P101" s="35">
        <f t="shared" si="4"/>
        <v>27463</v>
      </c>
      <c r="Q101" s="43">
        <f t="shared" si="5"/>
        <v>159023.25871715668</v>
      </c>
    </row>
    <row r="102" spans="2:17" s="41" customFormat="1" ht="13.5" customHeight="1" hidden="1" outlineLevel="1">
      <c r="B102" s="48"/>
      <c r="C102" s="34" t="s">
        <v>42</v>
      </c>
      <c r="D102" s="35">
        <v>132582.07464988146</v>
      </c>
      <c r="E102" s="35">
        <v>0</v>
      </c>
      <c r="F102" s="37" t="s">
        <v>36</v>
      </c>
      <c r="G102" s="37" t="s">
        <v>36</v>
      </c>
      <c r="H102" s="35">
        <v>0</v>
      </c>
      <c r="I102" s="37" t="s">
        <v>36</v>
      </c>
      <c r="J102" s="37">
        <v>0</v>
      </c>
      <c r="K102" s="35">
        <v>0</v>
      </c>
      <c r="L102" s="35">
        <v>0</v>
      </c>
      <c r="M102" s="35">
        <v>0</v>
      </c>
      <c r="N102" s="35">
        <v>27769.9</v>
      </c>
      <c r="O102" s="35">
        <f t="shared" si="3"/>
        <v>27769.9</v>
      </c>
      <c r="P102" s="35">
        <f t="shared" si="4"/>
        <v>27769.9</v>
      </c>
      <c r="Q102" s="43">
        <f t="shared" si="5"/>
        <v>160351.97464988145</v>
      </c>
    </row>
    <row r="103" spans="2:17" s="41" customFormat="1" ht="13.5" customHeight="1" hidden="1" outlineLevel="1">
      <c r="B103" s="48"/>
      <c r="C103" s="34" t="s">
        <v>43</v>
      </c>
      <c r="D103" s="35">
        <v>134104.58537747758</v>
      </c>
      <c r="E103" s="35">
        <v>0</v>
      </c>
      <c r="F103" s="37" t="s">
        <v>36</v>
      </c>
      <c r="G103" s="37" t="s">
        <v>36</v>
      </c>
      <c r="H103" s="35">
        <v>0</v>
      </c>
      <c r="I103" s="37" t="s">
        <v>36</v>
      </c>
      <c r="J103" s="37">
        <v>0</v>
      </c>
      <c r="K103" s="35">
        <v>0</v>
      </c>
      <c r="L103" s="35">
        <v>0</v>
      </c>
      <c r="M103" s="35">
        <v>0</v>
      </c>
      <c r="N103" s="35">
        <v>27780.2</v>
      </c>
      <c r="O103" s="35">
        <f t="shared" si="3"/>
        <v>27780.2</v>
      </c>
      <c r="P103" s="35">
        <f t="shared" si="4"/>
        <v>27780.2</v>
      </c>
      <c r="Q103" s="43">
        <f t="shared" si="5"/>
        <v>161884.7853774776</v>
      </c>
    </row>
    <row r="104" spans="2:17" s="41" customFormat="1" ht="13.5" customHeight="1" hidden="1" outlineLevel="1">
      <c r="B104" s="48"/>
      <c r="C104" s="34" t="s">
        <v>44</v>
      </c>
      <c r="D104" s="35">
        <v>135381.3341560985</v>
      </c>
      <c r="E104" s="35">
        <v>0</v>
      </c>
      <c r="F104" s="37" t="s">
        <v>36</v>
      </c>
      <c r="G104" s="37" t="s">
        <v>36</v>
      </c>
      <c r="H104" s="35">
        <v>0</v>
      </c>
      <c r="I104" s="37" t="s">
        <v>36</v>
      </c>
      <c r="J104" s="37">
        <v>0</v>
      </c>
      <c r="K104" s="35">
        <v>0</v>
      </c>
      <c r="L104" s="35">
        <v>0</v>
      </c>
      <c r="M104" s="35">
        <v>0</v>
      </c>
      <c r="N104" s="35">
        <v>27737.5</v>
      </c>
      <c r="O104" s="35">
        <f t="shared" si="3"/>
        <v>27737.5</v>
      </c>
      <c r="P104" s="35">
        <f t="shared" si="4"/>
        <v>27737.5</v>
      </c>
      <c r="Q104" s="43">
        <f t="shared" si="5"/>
        <v>163118.8341560985</v>
      </c>
    </row>
    <row r="105" spans="2:17" s="41" customFormat="1" ht="13.5" customHeight="1" hidden="1" outlineLevel="1">
      <c r="B105" s="48"/>
      <c r="C105" s="34" t="s">
        <v>45</v>
      </c>
      <c r="D105" s="35">
        <v>134718.73099059914</v>
      </c>
      <c r="E105" s="35">
        <v>0</v>
      </c>
      <c r="F105" s="37" t="s">
        <v>36</v>
      </c>
      <c r="G105" s="37" t="s">
        <v>36</v>
      </c>
      <c r="H105" s="35">
        <v>0</v>
      </c>
      <c r="I105" s="37" t="s">
        <v>36</v>
      </c>
      <c r="J105" s="37">
        <v>0</v>
      </c>
      <c r="K105" s="35">
        <v>0</v>
      </c>
      <c r="L105" s="35">
        <v>0</v>
      </c>
      <c r="M105" s="35">
        <v>0</v>
      </c>
      <c r="N105" s="35">
        <v>30387.7</v>
      </c>
      <c r="O105" s="35">
        <f t="shared" si="3"/>
        <v>30387.7</v>
      </c>
      <c r="P105" s="35">
        <f t="shared" si="4"/>
        <v>30387.7</v>
      </c>
      <c r="Q105" s="43">
        <f t="shared" si="5"/>
        <v>165106.43099059915</v>
      </c>
    </row>
    <row r="106" spans="2:17" s="41" customFormat="1" ht="13.5" customHeight="1" hidden="1" outlineLevel="1">
      <c r="B106" s="48"/>
      <c r="C106" s="34" t="s">
        <v>46</v>
      </c>
      <c r="D106" s="35">
        <v>136023.18747897292</v>
      </c>
      <c r="E106" s="35">
        <v>0</v>
      </c>
      <c r="F106" s="37" t="s">
        <v>36</v>
      </c>
      <c r="G106" s="37" t="s">
        <v>36</v>
      </c>
      <c r="H106" s="35">
        <v>0</v>
      </c>
      <c r="I106" s="37" t="s">
        <v>36</v>
      </c>
      <c r="J106" s="37">
        <v>0</v>
      </c>
      <c r="K106" s="35">
        <v>0</v>
      </c>
      <c r="L106" s="35">
        <v>0</v>
      </c>
      <c r="M106" s="35">
        <v>0</v>
      </c>
      <c r="N106" s="35">
        <v>30659.5</v>
      </c>
      <c r="O106" s="35">
        <f t="shared" si="3"/>
        <v>30659.5</v>
      </c>
      <c r="P106" s="35">
        <f t="shared" si="4"/>
        <v>30659.5</v>
      </c>
      <c r="Q106" s="43">
        <f t="shared" si="5"/>
        <v>166682.68747897292</v>
      </c>
    </row>
    <row r="107" spans="2:17" s="41" customFormat="1" ht="13.5" customHeight="1" hidden="1" outlineLevel="1">
      <c r="B107" s="48"/>
      <c r="C107" s="34" t="s">
        <v>47</v>
      </c>
      <c r="D107" s="35">
        <v>138244.96947198472</v>
      </c>
      <c r="E107" s="35">
        <v>0</v>
      </c>
      <c r="F107" s="37" t="s">
        <v>36</v>
      </c>
      <c r="G107" s="37" t="s">
        <v>36</v>
      </c>
      <c r="H107" s="35">
        <v>0</v>
      </c>
      <c r="I107" s="37" t="s">
        <v>36</v>
      </c>
      <c r="J107" s="37">
        <v>0</v>
      </c>
      <c r="K107" s="35">
        <v>0</v>
      </c>
      <c r="L107" s="35">
        <v>0</v>
      </c>
      <c r="M107" s="35">
        <v>0</v>
      </c>
      <c r="N107" s="35">
        <v>30629.1</v>
      </c>
      <c r="O107" s="35">
        <f t="shared" si="3"/>
        <v>30629.1</v>
      </c>
      <c r="P107" s="35">
        <f t="shared" si="4"/>
        <v>30629.1</v>
      </c>
      <c r="Q107" s="43">
        <f t="shared" si="5"/>
        <v>168874.06947198472</v>
      </c>
    </row>
    <row r="108" spans="2:17" s="45" customFormat="1" ht="13.5" customHeight="1" collapsed="1">
      <c r="B108" s="47">
        <v>2009</v>
      </c>
      <c r="C108" s="34" t="s">
        <v>35</v>
      </c>
      <c r="D108" s="35">
        <v>142158.3617439797</v>
      </c>
      <c r="E108" s="35">
        <v>0</v>
      </c>
      <c r="F108" s="37" t="s">
        <v>36</v>
      </c>
      <c r="G108" s="37" t="s">
        <v>36</v>
      </c>
      <c r="H108" s="35">
        <v>0</v>
      </c>
      <c r="I108" s="37" t="s">
        <v>36</v>
      </c>
      <c r="J108" s="37">
        <v>0</v>
      </c>
      <c r="K108" s="35">
        <v>0</v>
      </c>
      <c r="L108" s="35">
        <v>0</v>
      </c>
      <c r="M108" s="35">
        <v>0</v>
      </c>
      <c r="N108" s="35">
        <v>30598.2</v>
      </c>
      <c r="O108" s="35">
        <f t="shared" si="3"/>
        <v>30598.2</v>
      </c>
      <c r="P108" s="35">
        <f t="shared" si="4"/>
        <v>30598.2</v>
      </c>
      <c r="Q108" s="43">
        <f t="shared" si="5"/>
        <v>172756.56174397972</v>
      </c>
    </row>
    <row r="109" spans="2:17" s="45" customFormat="1" ht="13.5" customHeight="1" hidden="1" outlineLevel="1">
      <c r="B109" s="47"/>
      <c r="C109" s="34" t="s">
        <v>37</v>
      </c>
      <c r="D109" s="35">
        <v>143200.24545038975</v>
      </c>
      <c r="E109" s="35">
        <v>0</v>
      </c>
      <c r="F109" s="37" t="s">
        <v>36</v>
      </c>
      <c r="G109" s="37" t="s">
        <v>36</v>
      </c>
      <c r="H109" s="35">
        <v>0</v>
      </c>
      <c r="I109" s="37" t="s">
        <v>36</v>
      </c>
      <c r="J109" s="37">
        <v>0</v>
      </c>
      <c r="K109" s="35">
        <v>0</v>
      </c>
      <c r="L109" s="35">
        <v>0</v>
      </c>
      <c r="M109" s="35">
        <v>0</v>
      </c>
      <c r="N109" s="35">
        <v>30437.8</v>
      </c>
      <c r="O109" s="35">
        <f t="shared" si="3"/>
        <v>30437.8</v>
      </c>
      <c r="P109" s="35">
        <f t="shared" si="4"/>
        <v>30437.8</v>
      </c>
      <c r="Q109" s="43">
        <f t="shared" si="5"/>
        <v>173638.04545038973</v>
      </c>
    </row>
    <row r="110" spans="2:17" s="45" customFormat="1" ht="13.5" customHeight="1" hidden="1" outlineLevel="1">
      <c r="B110" s="47"/>
      <c r="C110" s="34" t="s">
        <v>38</v>
      </c>
      <c r="D110" s="35">
        <v>142731.72987982226</v>
      </c>
      <c r="E110" s="35">
        <v>0</v>
      </c>
      <c r="F110" s="37" t="s">
        <v>36</v>
      </c>
      <c r="G110" s="37" t="s">
        <v>36</v>
      </c>
      <c r="H110" s="35">
        <v>0</v>
      </c>
      <c r="I110" s="37" t="s">
        <v>36</v>
      </c>
      <c r="J110" s="37">
        <v>0</v>
      </c>
      <c r="K110" s="35">
        <v>0</v>
      </c>
      <c r="L110" s="35">
        <v>0</v>
      </c>
      <c r="M110" s="35">
        <v>0</v>
      </c>
      <c r="N110" s="35">
        <v>30401.8</v>
      </c>
      <c r="O110" s="35">
        <f t="shared" si="3"/>
        <v>30401.8</v>
      </c>
      <c r="P110" s="35">
        <f t="shared" si="4"/>
        <v>30401.8</v>
      </c>
      <c r="Q110" s="43">
        <f t="shared" si="5"/>
        <v>173133.52987982225</v>
      </c>
    </row>
    <row r="111" spans="2:17" s="45" customFormat="1" ht="13.5" customHeight="1" hidden="1" outlineLevel="1">
      <c r="B111" s="47"/>
      <c r="C111" s="34" t="s">
        <v>39</v>
      </c>
      <c r="D111" s="35">
        <v>143490.44748169044</v>
      </c>
      <c r="E111" s="35">
        <v>0</v>
      </c>
      <c r="F111" s="37" t="s">
        <v>36</v>
      </c>
      <c r="G111" s="37" t="s">
        <v>36</v>
      </c>
      <c r="H111" s="35">
        <v>0</v>
      </c>
      <c r="I111" s="37" t="s">
        <v>36</v>
      </c>
      <c r="J111" s="37">
        <v>0</v>
      </c>
      <c r="K111" s="35">
        <v>0</v>
      </c>
      <c r="L111" s="35">
        <v>0</v>
      </c>
      <c r="M111" s="35">
        <v>0</v>
      </c>
      <c r="N111" s="35">
        <v>30370.8</v>
      </c>
      <c r="O111" s="35">
        <f t="shared" si="3"/>
        <v>30370.8</v>
      </c>
      <c r="P111" s="35">
        <f t="shared" si="4"/>
        <v>30370.8</v>
      </c>
      <c r="Q111" s="43">
        <f t="shared" si="5"/>
        <v>173861.24748169043</v>
      </c>
    </row>
    <row r="112" spans="2:17" s="45" customFormat="1" ht="13.5" customHeight="1" hidden="1" outlineLevel="1">
      <c r="B112" s="47"/>
      <c r="C112" s="34" t="s">
        <v>40</v>
      </c>
      <c r="D112" s="51">
        <v>142391.65238885043</v>
      </c>
      <c r="E112" s="51">
        <v>0</v>
      </c>
      <c r="F112" s="52" t="s">
        <v>36</v>
      </c>
      <c r="G112" s="52" t="s">
        <v>36</v>
      </c>
      <c r="H112" s="51">
        <v>0</v>
      </c>
      <c r="I112" s="52" t="s">
        <v>36</v>
      </c>
      <c r="J112" s="52">
        <v>0</v>
      </c>
      <c r="K112" s="51">
        <v>0</v>
      </c>
      <c r="L112" s="51">
        <v>0</v>
      </c>
      <c r="M112" s="51">
        <v>0</v>
      </c>
      <c r="N112" s="51">
        <v>29880.3</v>
      </c>
      <c r="O112" s="51">
        <f t="shared" si="3"/>
        <v>29880.3</v>
      </c>
      <c r="P112" s="51">
        <f t="shared" si="4"/>
        <v>29880.3</v>
      </c>
      <c r="Q112" s="53">
        <f t="shared" si="5"/>
        <v>172271.95238885042</v>
      </c>
    </row>
    <row r="113" spans="2:17" s="45" customFormat="1" ht="13.5" customHeight="1" hidden="1" outlineLevel="1">
      <c r="B113" s="47"/>
      <c r="C113" s="34" t="s">
        <v>41</v>
      </c>
      <c r="D113" s="51">
        <v>142759.44917773566</v>
      </c>
      <c r="E113" s="51">
        <v>0</v>
      </c>
      <c r="F113" s="52" t="s">
        <v>36</v>
      </c>
      <c r="G113" s="52" t="s">
        <v>36</v>
      </c>
      <c r="H113" s="51">
        <v>0</v>
      </c>
      <c r="I113" s="52" t="s">
        <v>36</v>
      </c>
      <c r="J113" s="52">
        <v>0</v>
      </c>
      <c r="K113" s="51">
        <v>0</v>
      </c>
      <c r="L113" s="51">
        <v>0</v>
      </c>
      <c r="M113" s="51">
        <v>0</v>
      </c>
      <c r="N113" s="51">
        <v>29695.1</v>
      </c>
      <c r="O113" s="51">
        <f t="shared" si="3"/>
        <v>29695.1</v>
      </c>
      <c r="P113" s="51">
        <f t="shared" si="4"/>
        <v>29695.1</v>
      </c>
      <c r="Q113" s="53">
        <f t="shared" si="5"/>
        <v>172454.54917773567</v>
      </c>
    </row>
    <row r="114" spans="2:17" s="45" customFormat="1" ht="13.5" customHeight="1" hidden="1" outlineLevel="1">
      <c r="B114" s="47"/>
      <c r="C114" s="34" t="s">
        <v>42</v>
      </c>
      <c r="D114" s="51">
        <v>144038.5404855549</v>
      </c>
      <c r="E114" s="51">
        <v>0</v>
      </c>
      <c r="F114" s="52" t="s">
        <v>36</v>
      </c>
      <c r="G114" s="52" t="s">
        <v>36</v>
      </c>
      <c r="H114" s="51">
        <v>0</v>
      </c>
      <c r="I114" s="52" t="s">
        <v>36</v>
      </c>
      <c r="J114" s="52">
        <v>0</v>
      </c>
      <c r="K114" s="51">
        <v>0</v>
      </c>
      <c r="L114" s="51">
        <v>0</v>
      </c>
      <c r="M114" s="51">
        <v>0</v>
      </c>
      <c r="N114" s="51">
        <v>32410</v>
      </c>
      <c r="O114" s="51">
        <f t="shared" si="3"/>
        <v>32410</v>
      </c>
      <c r="P114" s="51">
        <f t="shared" si="4"/>
        <v>32410</v>
      </c>
      <c r="Q114" s="53">
        <f t="shared" si="5"/>
        <v>176448.5404855549</v>
      </c>
    </row>
    <row r="115" spans="2:17" s="45" customFormat="1" ht="13.5" customHeight="1" hidden="1" outlineLevel="1">
      <c r="B115" s="47"/>
      <c r="C115" s="34" t="s">
        <v>43</v>
      </c>
      <c r="D115" s="51">
        <v>145381.67970564775</v>
      </c>
      <c r="E115" s="51">
        <v>0</v>
      </c>
      <c r="F115" s="52" t="s">
        <v>36</v>
      </c>
      <c r="G115" s="52" t="s">
        <v>36</v>
      </c>
      <c r="H115" s="51">
        <v>0</v>
      </c>
      <c r="I115" s="52" t="s">
        <v>36</v>
      </c>
      <c r="J115" s="52">
        <v>0</v>
      </c>
      <c r="K115" s="51">
        <v>0</v>
      </c>
      <c r="L115" s="51">
        <v>0</v>
      </c>
      <c r="M115" s="51">
        <v>0</v>
      </c>
      <c r="N115" s="51">
        <v>33832</v>
      </c>
      <c r="O115" s="51">
        <f t="shared" si="3"/>
        <v>33832</v>
      </c>
      <c r="P115" s="51">
        <f t="shared" si="4"/>
        <v>33832</v>
      </c>
      <c r="Q115" s="53">
        <f t="shared" si="5"/>
        <v>179213.67970564775</v>
      </c>
    </row>
    <row r="116" spans="2:17" s="45" customFormat="1" ht="13.5" customHeight="1" hidden="1" outlineLevel="1">
      <c r="B116" s="47"/>
      <c r="C116" s="34" t="s">
        <v>44</v>
      </c>
      <c r="D116" s="51">
        <v>146060.52218863182</v>
      </c>
      <c r="E116" s="51">
        <v>0</v>
      </c>
      <c r="F116" s="52" t="s">
        <v>36</v>
      </c>
      <c r="G116" s="52" t="s">
        <v>36</v>
      </c>
      <c r="H116" s="51">
        <v>0</v>
      </c>
      <c r="I116" s="52" t="s">
        <v>36</v>
      </c>
      <c r="J116" s="52">
        <v>0</v>
      </c>
      <c r="K116" s="51">
        <v>0</v>
      </c>
      <c r="L116" s="51">
        <v>0</v>
      </c>
      <c r="M116" s="51">
        <v>0</v>
      </c>
      <c r="N116" s="51">
        <v>34298.2</v>
      </c>
      <c r="O116" s="51">
        <f t="shared" si="3"/>
        <v>34298.2</v>
      </c>
      <c r="P116" s="51">
        <f t="shared" si="4"/>
        <v>34298.2</v>
      </c>
      <c r="Q116" s="53">
        <f t="shared" si="5"/>
        <v>180358.72218863183</v>
      </c>
    </row>
    <row r="117" spans="2:17" s="45" customFormat="1" ht="13.5" customHeight="1" hidden="1" outlineLevel="1">
      <c r="B117" s="47"/>
      <c r="C117" s="34" t="s">
        <v>45</v>
      </c>
      <c r="D117" s="51">
        <v>146371.67608309796</v>
      </c>
      <c r="E117" s="51">
        <v>0</v>
      </c>
      <c r="F117" s="52" t="s">
        <v>36</v>
      </c>
      <c r="G117" s="52" t="s">
        <v>36</v>
      </c>
      <c r="H117" s="51">
        <v>0</v>
      </c>
      <c r="I117" s="52" t="s">
        <v>36</v>
      </c>
      <c r="J117" s="52">
        <v>0</v>
      </c>
      <c r="K117" s="51">
        <v>0</v>
      </c>
      <c r="L117" s="51">
        <v>0</v>
      </c>
      <c r="M117" s="51">
        <v>0</v>
      </c>
      <c r="N117" s="51">
        <v>35098.2</v>
      </c>
      <c r="O117" s="51">
        <f t="shared" si="3"/>
        <v>35098.2</v>
      </c>
      <c r="P117" s="51">
        <f t="shared" si="4"/>
        <v>35098.2</v>
      </c>
      <c r="Q117" s="53">
        <f t="shared" si="5"/>
        <v>181469.87608309794</v>
      </c>
    </row>
    <row r="118" spans="2:17" s="45" customFormat="1" ht="13.5" customHeight="1" hidden="1" outlineLevel="1">
      <c r="B118" s="47"/>
      <c r="C118" s="34" t="s">
        <v>46</v>
      </c>
      <c r="D118" s="51">
        <v>148461.4138149746</v>
      </c>
      <c r="E118" s="51">
        <v>0</v>
      </c>
      <c r="F118" s="52" t="s">
        <v>36</v>
      </c>
      <c r="G118" s="52" t="s">
        <v>36</v>
      </c>
      <c r="H118" s="51">
        <v>0</v>
      </c>
      <c r="I118" s="52" t="s">
        <v>36</v>
      </c>
      <c r="J118" s="52">
        <v>0</v>
      </c>
      <c r="K118" s="51">
        <v>0</v>
      </c>
      <c r="L118" s="51">
        <v>0</v>
      </c>
      <c r="M118" s="51">
        <v>0</v>
      </c>
      <c r="N118" s="51">
        <v>35098.1</v>
      </c>
      <c r="O118" s="51">
        <f t="shared" si="3"/>
        <v>35098.1</v>
      </c>
      <c r="P118" s="51">
        <f t="shared" si="4"/>
        <v>35098.1</v>
      </c>
      <c r="Q118" s="53">
        <f t="shared" si="5"/>
        <v>183559.5138149746</v>
      </c>
    </row>
    <row r="119" spans="2:17" s="45" customFormat="1" ht="13.5" customHeight="1" hidden="1" outlineLevel="1">
      <c r="B119" s="47"/>
      <c r="C119" s="34" t="s">
        <v>47</v>
      </c>
      <c r="D119" s="51">
        <v>149426.507322605</v>
      </c>
      <c r="E119" s="51">
        <v>0</v>
      </c>
      <c r="F119" s="52" t="s">
        <v>36</v>
      </c>
      <c r="G119" s="52" t="s">
        <v>36</v>
      </c>
      <c r="H119" s="51">
        <v>0</v>
      </c>
      <c r="I119" s="52" t="s">
        <v>36</v>
      </c>
      <c r="J119" s="52">
        <v>0</v>
      </c>
      <c r="K119" s="51">
        <v>0</v>
      </c>
      <c r="L119" s="51">
        <v>0</v>
      </c>
      <c r="M119" s="51">
        <v>0</v>
      </c>
      <c r="N119" s="51">
        <v>35098.1</v>
      </c>
      <c r="O119" s="51">
        <f t="shared" si="3"/>
        <v>35098.1</v>
      </c>
      <c r="P119" s="51">
        <f>+K119+O119</f>
        <v>35098.1</v>
      </c>
      <c r="Q119" s="53">
        <f t="shared" si="5"/>
        <v>184524.607322605</v>
      </c>
    </row>
    <row r="120" spans="2:17" s="45" customFormat="1" ht="13.5" customHeight="1" collapsed="1">
      <c r="B120" s="47">
        <v>2010</v>
      </c>
      <c r="C120" s="34" t="s">
        <v>35</v>
      </c>
      <c r="D120" s="51">
        <v>155044.09103423153</v>
      </c>
      <c r="E120" s="51">
        <v>0</v>
      </c>
      <c r="F120" s="52" t="s">
        <v>36</v>
      </c>
      <c r="G120" s="52" t="s">
        <v>36</v>
      </c>
      <c r="H120" s="51">
        <v>0</v>
      </c>
      <c r="I120" s="52" t="s">
        <v>36</v>
      </c>
      <c r="J120" s="52">
        <v>0</v>
      </c>
      <c r="K120" s="51">
        <v>0</v>
      </c>
      <c r="L120" s="51">
        <v>0</v>
      </c>
      <c r="M120" s="51">
        <v>0</v>
      </c>
      <c r="N120" s="51">
        <v>36769.2</v>
      </c>
      <c r="O120" s="51">
        <f t="shared" si="3"/>
        <v>36769.2</v>
      </c>
      <c r="P120" s="51">
        <f>+K120+O120</f>
        <v>36769.2</v>
      </c>
      <c r="Q120" s="53">
        <f>+D120+J120+P120</f>
        <v>191813.29103423154</v>
      </c>
    </row>
    <row r="121" spans="2:17" s="45" customFormat="1" ht="13.5" customHeight="1" hidden="1" outlineLevel="1">
      <c r="B121" s="47"/>
      <c r="C121" s="34" t="s">
        <v>37</v>
      </c>
      <c r="D121" s="51">
        <v>154699.35994610444</v>
      </c>
      <c r="E121" s="51">
        <v>0</v>
      </c>
      <c r="F121" s="52" t="s">
        <v>36</v>
      </c>
      <c r="G121" s="52" t="s">
        <v>36</v>
      </c>
      <c r="H121" s="51">
        <v>0</v>
      </c>
      <c r="I121" s="52" t="s">
        <v>36</v>
      </c>
      <c r="J121" s="52">
        <v>0</v>
      </c>
      <c r="K121" s="51">
        <v>0</v>
      </c>
      <c r="L121" s="51">
        <v>0</v>
      </c>
      <c r="M121" s="51">
        <v>0</v>
      </c>
      <c r="N121" s="51">
        <v>36949.8</v>
      </c>
      <c r="O121" s="51">
        <f aca="true" t="shared" si="6" ref="O121:O127">SUM(L121:N121)</f>
        <v>36949.8</v>
      </c>
      <c r="P121" s="51">
        <f aca="true" t="shared" si="7" ref="P121:P184">+K121+O121</f>
        <v>36949.8</v>
      </c>
      <c r="Q121" s="53">
        <f aca="true" t="shared" si="8" ref="Q121:Q184">+D121+J121+P121</f>
        <v>191649.15994610445</v>
      </c>
    </row>
    <row r="122" spans="2:17" s="45" customFormat="1" ht="13.5" customHeight="1" hidden="1" outlineLevel="1">
      <c r="B122" s="47"/>
      <c r="C122" s="34" t="s">
        <v>38</v>
      </c>
      <c r="D122" s="51">
        <v>155131.8803184263</v>
      </c>
      <c r="E122" s="51">
        <v>0</v>
      </c>
      <c r="F122" s="52" t="s">
        <v>36</v>
      </c>
      <c r="G122" s="52" t="s">
        <v>36</v>
      </c>
      <c r="H122" s="51">
        <v>0</v>
      </c>
      <c r="I122" s="52" t="s">
        <v>36</v>
      </c>
      <c r="J122" s="52">
        <v>0</v>
      </c>
      <c r="K122" s="51">
        <v>0</v>
      </c>
      <c r="L122" s="51">
        <v>0</v>
      </c>
      <c r="M122" s="51">
        <v>0</v>
      </c>
      <c r="N122" s="51">
        <v>38896</v>
      </c>
      <c r="O122" s="51">
        <f t="shared" si="6"/>
        <v>38896</v>
      </c>
      <c r="P122" s="51">
        <f t="shared" si="7"/>
        <v>38896</v>
      </c>
      <c r="Q122" s="53">
        <f t="shared" si="8"/>
        <v>194027.8803184263</v>
      </c>
    </row>
    <row r="123" spans="2:17" s="45" customFormat="1" ht="13.5" customHeight="1" hidden="1" outlineLevel="1">
      <c r="B123" s="47"/>
      <c r="C123" s="34" t="s">
        <v>39</v>
      </c>
      <c r="D123" s="51">
        <v>156848.19533133914</v>
      </c>
      <c r="E123" s="51">
        <v>0</v>
      </c>
      <c r="F123" s="52" t="s">
        <v>36</v>
      </c>
      <c r="G123" s="52" t="s">
        <v>36</v>
      </c>
      <c r="H123" s="51">
        <v>0</v>
      </c>
      <c r="I123" s="52" t="s">
        <v>36</v>
      </c>
      <c r="J123" s="52">
        <v>0</v>
      </c>
      <c r="K123" s="51">
        <v>0</v>
      </c>
      <c r="L123" s="51">
        <v>0</v>
      </c>
      <c r="M123" s="51">
        <v>0</v>
      </c>
      <c r="N123" s="51">
        <v>39749.8</v>
      </c>
      <c r="O123" s="51">
        <f t="shared" si="6"/>
        <v>39749.8</v>
      </c>
      <c r="P123" s="51">
        <f>+K123+O123</f>
        <v>39749.8</v>
      </c>
      <c r="Q123" s="53">
        <f t="shared" si="8"/>
        <v>196597.99533133913</v>
      </c>
    </row>
    <row r="124" spans="2:17" s="45" customFormat="1" ht="13.5" customHeight="1" hidden="1" outlineLevel="1">
      <c r="B124" s="47"/>
      <c r="C124" s="34" t="s">
        <v>40</v>
      </c>
      <c r="D124" s="51">
        <v>157384.19544557855</v>
      </c>
      <c r="E124" s="51">
        <v>0</v>
      </c>
      <c r="F124" s="52" t="s">
        <v>36</v>
      </c>
      <c r="G124" s="52" t="s">
        <v>36</v>
      </c>
      <c r="H124" s="51">
        <v>0</v>
      </c>
      <c r="I124" s="52" t="s">
        <v>36</v>
      </c>
      <c r="J124" s="52">
        <v>0</v>
      </c>
      <c r="K124" s="51">
        <v>0</v>
      </c>
      <c r="L124" s="51">
        <v>0</v>
      </c>
      <c r="M124" s="51">
        <v>0</v>
      </c>
      <c r="N124" s="51">
        <v>40139.5</v>
      </c>
      <c r="O124" s="51">
        <f t="shared" si="6"/>
        <v>40139.5</v>
      </c>
      <c r="P124" s="51">
        <f t="shared" si="7"/>
        <v>40139.5</v>
      </c>
      <c r="Q124" s="53">
        <f t="shared" si="8"/>
        <v>197523.69544557855</v>
      </c>
    </row>
    <row r="125" spans="2:17" s="45" customFormat="1" ht="13.5" customHeight="1" hidden="1" outlineLevel="1">
      <c r="B125" s="47"/>
      <c r="C125" s="34" t="s">
        <v>41</v>
      </c>
      <c r="D125" s="51">
        <v>157143.37235084502</v>
      </c>
      <c r="E125" s="51">
        <v>0</v>
      </c>
      <c r="F125" s="52" t="s">
        <v>36</v>
      </c>
      <c r="G125" s="52" t="s">
        <v>36</v>
      </c>
      <c r="H125" s="51">
        <v>0</v>
      </c>
      <c r="I125" s="52" t="s">
        <v>36</v>
      </c>
      <c r="J125" s="52">
        <v>0</v>
      </c>
      <c r="K125" s="51">
        <v>0</v>
      </c>
      <c r="L125" s="51">
        <v>0</v>
      </c>
      <c r="M125" s="51">
        <v>0</v>
      </c>
      <c r="N125" s="51">
        <v>40307.2</v>
      </c>
      <c r="O125" s="51">
        <f t="shared" si="6"/>
        <v>40307.2</v>
      </c>
      <c r="P125" s="51">
        <f t="shared" si="7"/>
        <v>40307.2</v>
      </c>
      <c r="Q125" s="53">
        <f t="shared" si="8"/>
        <v>197450.57235084503</v>
      </c>
    </row>
    <row r="126" spans="2:17" s="45" customFormat="1" ht="13.5" customHeight="1" hidden="1" outlineLevel="1">
      <c r="B126" s="47"/>
      <c r="C126" s="34" t="s">
        <v>42</v>
      </c>
      <c r="D126" s="51">
        <v>159055.9987540919</v>
      </c>
      <c r="E126" s="51">
        <v>0</v>
      </c>
      <c r="F126" s="52" t="s">
        <v>36</v>
      </c>
      <c r="G126" s="52" t="s">
        <v>36</v>
      </c>
      <c r="H126" s="51">
        <v>0</v>
      </c>
      <c r="I126" s="52" t="s">
        <v>36</v>
      </c>
      <c r="J126" s="52">
        <v>0</v>
      </c>
      <c r="K126" s="51">
        <v>0</v>
      </c>
      <c r="L126" s="51">
        <v>0</v>
      </c>
      <c r="M126" s="51">
        <v>0</v>
      </c>
      <c r="N126" s="51">
        <v>41692.1</v>
      </c>
      <c r="O126" s="51">
        <f t="shared" si="6"/>
        <v>41692.1</v>
      </c>
      <c r="P126" s="51">
        <f t="shared" si="7"/>
        <v>41692.1</v>
      </c>
      <c r="Q126" s="53">
        <f t="shared" si="8"/>
        <v>200748.09875409192</v>
      </c>
    </row>
    <row r="127" spans="2:17" s="41" customFormat="1" ht="13.5" customHeight="1" hidden="1" outlineLevel="1">
      <c r="B127" s="47"/>
      <c r="C127" s="34" t="s">
        <v>43</v>
      </c>
      <c r="D127" s="51">
        <v>159315.5784714349</v>
      </c>
      <c r="E127" s="51">
        <v>0</v>
      </c>
      <c r="F127" s="52" t="s">
        <v>36</v>
      </c>
      <c r="G127" s="52" t="s">
        <v>36</v>
      </c>
      <c r="H127" s="51">
        <v>0</v>
      </c>
      <c r="I127" s="52" t="s">
        <v>36</v>
      </c>
      <c r="J127" s="52">
        <v>0</v>
      </c>
      <c r="K127" s="51">
        <v>0</v>
      </c>
      <c r="L127" s="51">
        <v>0</v>
      </c>
      <c r="M127" s="51">
        <v>0</v>
      </c>
      <c r="N127" s="51">
        <v>42169.3</v>
      </c>
      <c r="O127" s="51">
        <f t="shared" si="6"/>
        <v>42169.3</v>
      </c>
      <c r="P127" s="51">
        <f t="shared" si="7"/>
        <v>42169.3</v>
      </c>
      <c r="Q127" s="53">
        <f t="shared" si="8"/>
        <v>201484.87847143493</v>
      </c>
    </row>
    <row r="128" spans="2:17" s="41" customFormat="1" ht="13.5" customHeight="1" hidden="1" outlineLevel="1">
      <c r="B128" s="47"/>
      <c r="C128" s="34" t="s">
        <v>44</v>
      </c>
      <c r="D128" s="51">
        <v>160150.51548662555</v>
      </c>
      <c r="E128" s="51">
        <v>0</v>
      </c>
      <c r="F128" s="52" t="s">
        <v>36</v>
      </c>
      <c r="G128" s="52" t="s">
        <v>36</v>
      </c>
      <c r="H128" s="51">
        <v>0</v>
      </c>
      <c r="I128" s="52" t="s">
        <v>36</v>
      </c>
      <c r="J128" s="52">
        <v>0</v>
      </c>
      <c r="K128" s="51">
        <v>0</v>
      </c>
      <c r="L128" s="51">
        <v>0</v>
      </c>
      <c r="M128" s="51">
        <v>0</v>
      </c>
      <c r="N128" s="51">
        <v>43102.4</v>
      </c>
      <c r="O128" s="51">
        <f aca="true" t="shared" si="9" ref="O128:O191">SUM(L128:N128)</f>
        <v>43102.4</v>
      </c>
      <c r="P128" s="51">
        <f t="shared" si="7"/>
        <v>43102.4</v>
      </c>
      <c r="Q128" s="53">
        <f t="shared" si="8"/>
        <v>203252.91548662554</v>
      </c>
    </row>
    <row r="129" spans="2:17" s="41" customFormat="1" ht="13.5" customHeight="1" hidden="1" outlineLevel="1">
      <c r="B129" s="47"/>
      <c r="C129" s="34" t="s">
        <v>45</v>
      </c>
      <c r="D129" s="51">
        <v>159191.46971236356</v>
      </c>
      <c r="E129" s="51">
        <v>0</v>
      </c>
      <c r="F129" s="52" t="s">
        <v>36</v>
      </c>
      <c r="G129" s="52" t="s">
        <v>36</v>
      </c>
      <c r="H129" s="51">
        <v>0</v>
      </c>
      <c r="I129" s="52" t="s">
        <v>36</v>
      </c>
      <c r="J129" s="52">
        <v>0</v>
      </c>
      <c r="K129" s="51">
        <v>0</v>
      </c>
      <c r="L129" s="51">
        <v>0</v>
      </c>
      <c r="M129" s="51">
        <v>0</v>
      </c>
      <c r="N129" s="51">
        <v>44194.09160364</v>
      </c>
      <c r="O129" s="51">
        <f t="shared" si="9"/>
        <v>44194.09160364</v>
      </c>
      <c r="P129" s="51">
        <f t="shared" si="7"/>
        <v>44194.09160364</v>
      </c>
      <c r="Q129" s="53">
        <f t="shared" si="8"/>
        <v>203385.56131600356</v>
      </c>
    </row>
    <row r="130" spans="2:17" s="41" customFormat="1" ht="13.5" customHeight="1" hidden="1" outlineLevel="1">
      <c r="B130" s="47"/>
      <c r="C130" s="34" t="s">
        <v>46</v>
      </c>
      <c r="D130" s="51">
        <v>160276.99489633326</v>
      </c>
      <c r="E130" s="51">
        <v>0</v>
      </c>
      <c r="F130" s="52" t="s">
        <v>36</v>
      </c>
      <c r="G130" s="52" t="s">
        <v>36</v>
      </c>
      <c r="H130" s="51">
        <v>0</v>
      </c>
      <c r="I130" s="52" t="s">
        <v>36</v>
      </c>
      <c r="J130" s="52">
        <v>0</v>
      </c>
      <c r="K130" s="51">
        <v>0</v>
      </c>
      <c r="L130" s="51">
        <v>0</v>
      </c>
      <c r="M130" s="51">
        <v>0</v>
      </c>
      <c r="N130" s="51">
        <v>45584.91430368054</v>
      </c>
      <c r="O130" s="51">
        <f t="shared" si="9"/>
        <v>45584.91430368054</v>
      </c>
      <c r="P130" s="51">
        <f t="shared" si="7"/>
        <v>45584.91430368054</v>
      </c>
      <c r="Q130" s="53">
        <f t="shared" si="8"/>
        <v>205861.9092000138</v>
      </c>
    </row>
    <row r="131" spans="2:17" s="41" customFormat="1" ht="13.5" customHeight="1" hidden="1" outlineLevel="1">
      <c r="B131" s="47"/>
      <c r="C131" s="34" t="s">
        <v>47</v>
      </c>
      <c r="D131" s="51">
        <v>162427.7172079722</v>
      </c>
      <c r="E131" s="51">
        <v>0</v>
      </c>
      <c r="F131" s="52" t="s">
        <v>36</v>
      </c>
      <c r="G131" s="52" t="s">
        <v>36</v>
      </c>
      <c r="H131" s="51">
        <v>0</v>
      </c>
      <c r="I131" s="52" t="s">
        <v>36</v>
      </c>
      <c r="J131" s="52">
        <v>0</v>
      </c>
      <c r="K131" s="51">
        <v>0</v>
      </c>
      <c r="L131" s="51">
        <v>0</v>
      </c>
      <c r="M131" s="51">
        <v>0</v>
      </c>
      <c r="N131" s="51">
        <v>46302.3</v>
      </c>
      <c r="O131" s="51">
        <f t="shared" si="9"/>
        <v>46302.3</v>
      </c>
      <c r="P131" s="51">
        <f t="shared" si="7"/>
        <v>46302.3</v>
      </c>
      <c r="Q131" s="53">
        <f t="shared" si="8"/>
        <v>208730.01720797218</v>
      </c>
    </row>
    <row r="132" spans="2:17" s="41" customFormat="1" ht="13.5" customHeight="1" collapsed="1">
      <c r="B132" s="47">
        <v>2011</v>
      </c>
      <c r="C132" s="34" t="s">
        <v>35</v>
      </c>
      <c r="D132" s="51">
        <v>166343.11001902167</v>
      </c>
      <c r="E132" s="51">
        <v>0</v>
      </c>
      <c r="F132" s="52" t="s">
        <v>36</v>
      </c>
      <c r="G132" s="52" t="s">
        <v>36</v>
      </c>
      <c r="H132" s="51">
        <v>0</v>
      </c>
      <c r="I132" s="52" t="s">
        <v>36</v>
      </c>
      <c r="J132" s="52">
        <v>0</v>
      </c>
      <c r="K132" s="51">
        <v>0</v>
      </c>
      <c r="L132" s="51">
        <v>0</v>
      </c>
      <c r="M132" s="51">
        <v>0</v>
      </c>
      <c r="N132" s="51">
        <v>45074.6</v>
      </c>
      <c r="O132" s="51">
        <f t="shared" si="9"/>
        <v>45074.6</v>
      </c>
      <c r="P132" s="51">
        <f t="shared" si="7"/>
        <v>45074.6</v>
      </c>
      <c r="Q132" s="53">
        <f t="shared" si="8"/>
        <v>211417.71001902167</v>
      </c>
    </row>
    <row r="133" spans="2:17" s="41" customFormat="1" ht="13.5" customHeight="1" hidden="1" outlineLevel="1">
      <c r="B133" s="47"/>
      <c r="C133" s="34" t="s">
        <v>37</v>
      </c>
      <c r="D133" s="51">
        <v>165911.10980463345</v>
      </c>
      <c r="E133" s="51">
        <v>0</v>
      </c>
      <c r="F133" s="52" t="s">
        <v>36</v>
      </c>
      <c r="G133" s="52" t="s">
        <v>36</v>
      </c>
      <c r="H133" s="51">
        <v>0</v>
      </c>
      <c r="I133" s="52" t="s">
        <v>36</v>
      </c>
      <c r="J133" s="52">
        <v>0</v>
      </c>
      <c r="K133" s="51">
        <v>0</v>
      </c>
      <c r="L133" s="51">
        <v>0</v>
      </c>
      <c r="M133" s="51">
        <v>0</v>
      </c>
      <c r="N133" s="51">
        <v>44936.4</v>
      </c>
      <c r="O133" s="51">
        <f t="shared" si="9"/>
        <v>44936.4</v>
      </c>
      <c r="P133" s="51">
        <f t="shared" si="7"/>
        <v>44936.4</v>
      </c>
      <c r="Q133" s="53">
        <f t="shared" si="8"/>
        <v>210847.50980463345</v>
      </c>
    </row>
    <row r="134" spans="2:17" s="41" customFormat="1" ht="13.5" customHeight="1" hidden="1" outlineLevel="1">
      <c r="B134" s="47"/>
      <c r="C134" s="34" t="s">
        <v>38</v>
      </c>
      <c r="D134" s="51">
        <v>167404.56908006972</v>
      </c>
      <c r="E134" s="51">
        <v>0</v>
      </c>
      <c r="F134" s="52" t="s">
        <v>36</v>
      </c>
      <c r="G134" s="52" t="s">
        <v>36</v>
      </c>
      <c r="H134" s="51">
        <v>0</v>
      </c>
      <c r="I134" s="52" t="s">
        <v>36</v>
      </c>
      <c r="J134" s="52">
        <v>0</v>
      </c>
      <c r="K134" s="51">
        <v>0</v>
      </c>
      <c r="L134" s="51">
        <v>0</v>
      </c>
      <c r="M134" s="51">
        <v>0</v>
      </c>
      <c r="N134" s="51">
        <v>45814.8</v>
      </c>
      <c r="O134" s="51">
        <f t="shared" si="9"/>
        <v>45814.8</v>
      </c>
      <c r="P134" s="51">
        <f t="shared" si="7"/>
        <v>45814.8</v>
      </c>
      <c r="Q134" s="53">
        <f t="shared" si="8"/>
        <v>213219.3690800697</v>
      </c>
    </row>
    <row r="135" spans="2:17" s="41" customFormat="1" ht="13.5" customHeight="1" hidden="1" outlineLevel="1">
      <c r="B135" s="47"/>
      <c r="C135" s="34" t="s">
        <v>39</v>
      </c>
      <c r="D135" s="51">
        <v>168033.76433240672</v>
      </c>
      <c r="E135" s="51">
        <v>0</v>
      </c>
      <c r="F135" s="52" t="s">
        <v>36</v>
      </c>
      <c r="G135" s="52" t="s">
        <v>36</v>
      </c>
      <c r="H135" s="51">
        <v>0</v>
      </c>
      <c r="I135" s="52" t="s">
        <v>36</v>
      </c>
      <c r="J135" s="52">
        <v>0</v>
      </c>
      <c r="K135" s="51">
        <v>0</v>
      </c>
      <c r="L135" s="51">
        <v>0</v>
      </c>
      <c r="M135" s="51">
        <v>0</v>
      </c>
      <c r="N135" s="51">
        <v>46128.8</v>
      </c>
      <c r="O135" s="51">
        <f t="shared" si="9"/>
        <v>46128.8</v>
      </c>
      <c r="P135" s="51">
        <f t="shared" si="7"/>
        <v>46128.8</v>
      </c>
      <c r="Q135" s="53">
        <f t="shared" si="8"/>
        <v>214162.56433240674</v>
      </c>
    </row>
    <row r="136" spans="2:17" s="41" customFormat="1" ht="13.5" customHeight="1" hidden="1" outlineLevel="1">
      <c r="B136" s="47"/>
      <c r="C136" s="34" t="s">
        <v>40</v>
      </c>
      <c r="D136" s="51">
        <v>167430.73738069515</v>
      </c>
      <c r="E136" s="51">
        <v>0</v>
      </c>
      <c r="F136" s="52" t="s">
        <v>36</v>
      </c>
      <c r="G136" s="52" t="s">
        <v>36</v>
      </c>
      <c r="H136" s="51">
        <v>0</v>
      </c>
      <c r="I136" s="52" t="s">
        <v>36</v>
      </c>
      <c r="J136" s="52">
        <v>0</v>
      </c>
      <c r="K136" s="51">
        <v>0</v>
      </c>
      <c r="L136" s="51">
        <v>0</v>
      </c>
      <c r="M136" s="51">
        <v>0</v>
      </c>
      <c r="N136" s="51">
        <v>47461.2</v>
      </c>
      <c r="O136" s="51">
        <f t="shared" si="9"/>
        <v>47461.2</v>
      </c>
      <c r="P136" s="51">
        <f t="shared" si="7"/>
        <v>47461.2</v>
      </c>
      <c r="Q136" s="53">
        <f t="shared" si="8"/>
        <v>214891.93738069513</v>
      </c>
    </row>
    <row r="137" spans="2:17" s="41" customFormat="1" ht="13.5" customHeight="1" hidden="1" outlineLevel="1">
      <c r="B137" s="47"/>
      <c r="C137" s="34" t="s">
        <v>41</v>
      </c>
      <c r="D137" s="51">
        <v>167495.22103291436</v>
      </c>
      <c r="E137" s="51">
        <v>0</v>
      </c>
      <c r="F137" s="52" t="s">
        <v>36</v>
      </c>
      <c r="G137" s="52" t="s">
        <v>36</v>
      </c>
      <c r="H137" s="51">
        <v>0</v>
      </c>
      <c r="I137" s="52" t="s">
        <v>36</v>
      </c>
      <c r="J137" s="52">
        <v>0</v>
      </c>
      <c r="K137" s="51">
        <v>0</v>
      </c>
      <c r="L137" s="51">
        <v>0</v>
      </c>
      <c r="M137" s="51">
        <v>0</v>
      </c>
      <c r="N137" s="51">
        <v>47489.9</v>
      </c>
      <c r="O137" s="51">
        <f t="shared" si="9"/>
        <v>47489.9</v>
      </c>
      <c r="P137" s="51">
        <f t="shared" si="7"/>
        <v>47489.9</v>
      </c>
      <c r="Q137" s="53">
        <f t="shared" si="8"/>
        <v>214985.12103291435</v>
      </c>
    </row>
    <row r="138" spans="2:17" s="41" customFormat="1" ht="13.5" customHeight="1" hidden="1" outlineLevel="1">
      <c r="B138" s="47"/>
      <c r="C138" s="34" t="s">
        <v>42</v>
      </c>
      <c r="D138" s="51">
        <v>168796.44496231433</v>
      </c>
      <c r="E138" s="51">
        <v>0</v>
      </c>
      <c r="F138" s="52" t="s">
        <v>36</v>
      </c>
      <c r="G138" s="52" t="s">
        <v>36</v>
      </c>
      <c r="H138" s="51">
        <v>0</v>
      </c>
      <c r="I138" s="52" t="s">
        <v>36</v>
      </c>
      <c r="J138" s="52">
        <v>0</v>
      </c>
      <c r="K138" s="51">
        <v>0</v>
      </c>
      <c r="L138" s="51">
        <v>0</v>
      </c>
      <c r="M138" s="51">
        <v>0</v>
      </c>
      <c r="N138" s="51">
        <v>47160.4</v>
      </c>
      <c r="O138" s="51">
        <f t="shared" si="9"/>
        <v>47160.4</v>
      </c>
      <c r="P138" s="51">
        <f t="shared" si="7"/>
        <v>47160.4</v>
      </c>
      <c r="Q138" s="53">
        <f t="shared" si="8"/>
        <v>215956.84496231432</v>
      </c>
    </row>
    <row r="139" spans="2:17" s="41" customFormat="1" ht="13.5" customHeight="1" hidden="1" outlineLevel="1">
      <c r="B139" s="47"/>
      <c r="C139" s="34" t="s">
        <v>43</v>
      </c>
      <c r="D139" s="51">
        <v>171108.1914873844</v>
      </c>
      <c r="E139" s="51">
        <v>0</v>
      </c>
      <c r="F139" s="52" t="s">
        <v>36</v>
      </c>
      <c r="G139" s="52" t="s">
        <v>36</v>
      </c>
      <c r="H139" s="51">
        <v>0</v>
      </c>
      <c r="I139" s="52" t="s">
        <v>36</v>
      </c>
      <c r="J139" s="52">
        <v>0</v>
      </c>
      <c r="K139" s="51">
        <v>0</v>
      </c>
      <c r="L139" s="51">
        <v>0</v>
      </c>
      <c r="M139" s="51">
        <v>0</v>
      </c>
      <c r="N139" s="51">
        <v>47445.8</v>
      </c>
      <c r="O139" s="51">
        <f t="shared" si="9"/>
        <v>47445.8</v>
      </c>
      <c r="P139" s="51">
        <f t="shared" si="7"/>
        <v>47445.8</v>
      </c>
      <c r="Q139" s="53">
        <f t="shared" si="8"/>
        <v>218553.99148738442</v>
      </c>
    </row>
    <row r="140" spans="2:17" s="41" customFormat="1" ht="13.5" customHeight="1" hidden="1" outlineLevel="1">
      <c r="B140" s="47"/>
      <c r="C140" s="34" t="s">
        <v>44</v>
      </c>
      <c r="D140" s="51">
        <v>172379.7689311972</v>
      </c>
      <c r="E140" s="51">
        <v>0</v>
      </c>
      <c r="F140" s="52" t="s">
        <v>36</v>
      </c>
      <c r="G140" s="52" t="s">
        <v>36</v>
      </c>
      <c r="H140" s="51">
        <v>0</v>
      </c>
      <c r="I140" s="52" t="s">
        <v>36</v>
      </c>
      <c r="J140" s="52">
        <v>0</v>
      </c>
      <c r="K140" s="51">
        <v>0</v>
      </c>
      <c r="L140" s="51">
        <v>0</v>
      </c>
      <c r="M140" s="51">
        <v>0</v>
      </c>
      <c r="N140" s="51">
        <v>47588.5</v>
      </c>
      <c r="O140" s="51">
        <f t="shared" si="9"/>
        <v>47588.5</v>
      </c>
      <c r="P140" s="51">
        <f t="shared" si="7"/>
        <v>47588.5</v>
      </c>
      <c r="Q140" s="53">
        <f t="shared" si="8"/>
        <v>219968.2689311972</v>
      </c>
    </row>
    <row r="141" spans="2:17" s="41" customFormat="1" ht="13.5" customHeight="1" hidden="1" outlineLevel="1">
      <c r="B141" s="47"/>
      <c r="C141" s="34" t="s">
        <v>45</v>
      </c>
      <c r="D141" s="51">
        <v>173554.6703681024</v>
      </c>
      <c r="E141" s="51">
        <v>0</v>
      </c>
      <c r="F141" s="52" t="s">
        <v>36</v>
      </c>
      <c r="G141" s="52" t="s">
        <v>36</v>
      </c>
      <c r="H141" s="51">
        <v>0</v>
      </c>
      <c r="I141" s="52" t="s">
        <v>36</v>
      </c>
      <c r="J141" s="52">
        <v>0</v>
      </c>
      <c r="K141" s="51">
        <v>0</v>
      </c>
      <c r="L141" s="51">
        <v>0</v>
      </c>
      <c r="M141" s="51">
        <v>0</v>
      </c>
      <c r="N141" s="51">
        <v>47214.5</v>
      </c>
      <c r="O141" s="51">
        <f t="shared" si="9"/>
        <v>47214.5</v>
      </c>
      <c r="P141" s="51">
        <f t="shared" si="7"/>
        <v>47214.5</v>
      </c>
      <c r="Q141" s="53">
        <f t="shared" si="8"/>
        <v>220769.1703681024</v>
      </c>
    </row>
    <row r="142" spans="2:17" s="41" customFormat="1" ht="13.5" customHeight="1" hidden="1" outlineLevel="1">
      <c r="B142" s="47"/>
      <c r="C142" s="34" t="s">
        <v>46</v>
      </c>
      <c r="D142" s="51">
        <v>174200.45615111187</v>
      </c>
      <c r="E142" s="51">
        <v>0</v>
      </c>
      <c r="F142" s="52" t="s">
        <v>36</v>
      </c>
      <c r="G142" s="52" t="s">
        <v>36</v>
      </c>
      <c r="H142" s="51">
        <v>0</v>
      </c>
      <c r="I142" s="52" t="s">
        <v>36</v>
      </c>
      <c r="J142" s="52">
        <v>0</v>
      </c>
      <c r="K142" s="51">
        <v>0</v>
      </c>
      <c r="L142" s="51">
        <v>0</v>
      </c>
      <c r="M142" s="51">
        <v>0</v>
      </c>
      <c r="N142" s="51">
        <v>47214.2</v>
      </c>
      <c r="O142" s="51">
        <f t="shared" si="9"/>
        <v>47214.2</v>
      </c>
      <c r="P142" s="51">
        <f t="shared" si="7"/>
        <v>47214.2</v>
      </c>
      <c r="Q142" s="53">
        <f t="shared" si="8"/>
        <v>221414.65615111188</v>
      </c>
    </row>
    <row r="143" spans="2:17" s="41" customFormat="1" ht="13.5" customHeight="1" hidden="1" outlineLevel="1">
      <c r="B143" s="47"/>
      <c r="C143" s="34" t="s">
        <v>47</v>
      </c>
      <c r="D143" s="51">
        <v>176792.5917465061</v>
      </c>
      <c r="E143" s="51">
        <v>0</v>
      </c>
      <c r="F143" s="52" t="s">
        <v>36</v>
      </c>
      <c r="G143" s="52" t="s">
        <v>36</v>
      </c>
      <c r="H143" s="51">
        <v>0</v>
      </c>
      <c r="I143" s="52" t="s">
        <v>36</v>
      </c>
      <c r="J143" s="52">
        <v>0</v>
      </c>
      <c r="K143" s="51">
        <v>0</v>
      </c>
      <c r="L143" s="51">
        <v>0</v>
      </c>
      <c r="M143" s="51">
        <v>0</v>
      </c>
      <c r="N143" s="51">
        <v>47183.9</v>
      </c>
      <c r="O143" s="51">
        <f t="shared" si="9"/>
        <v>47183.9</v>
      </c>
      <c r="P143" s="51">
        <f t="shared" si="7"/>
        <v>47183.9</v>
      </c>
      <c r="Q143" s="53">
        <f t="shared" si="8"/>
        <v>223976.4917465061</v>
      </c>
    </row>
    <row r="144" spans="2:17" s="41" customFormat="1" ht="13.5" customHeight="1" collapsed="1">
      <c r="B144" s="47">
        <v>2012</v>
      </c>
      <c r="C144" s="34" t="s">
        <v>35</v>
      </c>
      <c r="D144" s="51">
        <v>181824.71692346598</v>
      </c>
      <c r="E144" s="51">
        <v>0</v>
      </c>
      <c r="F144" s="52" t="s">
        <v>36</v>
      </c>
      <c r="G144" s="52" t="s">
        <v>36</v>
      </c>
      <c r="H144" s="51">
        <v>0</v>
      </c>
      <c r="I144" s="52" t="s">
        <v>36</v>
      </c>
      <c r="J144" s="52">
        <v>0</v>
      </c>
      <c r="K144" s="51">
        <v>0</v>
      </c>
      <c r="L144" s="51">
        <v>0</v>
      </c>
      <c r="M144" s="51">
        <v>0</v>
      </c>
      <c r="N144" s="51">
        <v>47094</v>
      </c>
      <c r="O144" s="51">
        <f t="shared" si="9"/>
        <v>47094</v>
      </c>
      <c r="P144" s="51">
        <f t="shared" si="7"/>
        <v>47094</v>
      </c>
      <c r="Q144" s="53">
        <f t="shared" si="8"/>
        <v>228918.71692346598</v>
      </c>
    </row>
    <row r="145" spans="2:17" s="41" customFormat="1" ht="13.5" customHeight="1" hidden="1" outlineLevel="1">
      <c r="B145" s="47"/>
      <c r="C145" s="34" t="s">
        <v>37</v>
      </c>
      <c r="D145" s="51">
        <v>180524.17496668774</v>
      </c>
      <c r="E145" s="51">
        <v>0</v>
      </c>
      <c r="F145" s="52" t="s">
        <v>36</v>
      </c>
      <c r="G145" s="52" t="s">
        <v>36</v>
      </c>
      <c r="H145" s="51">
        <v>0</v>
      </c>
      <c r="I145" s="52" t="s">
        <v>36</v>
      </c>
      <c r="J145" s="52">
        <v>0</v>
      </c>
      <c r="K145" s="51">
        <v>0</v>
      </c>
      <c r="L145" s="51">
        <v>0</v>
      </c>
      <c r="M145" s="51">
        <v>0</v>
      </c>
      <c r="N145" s="51">
        <v>47992.8</v>
      </c>
      <c r="O145" s="51">
        <f t="shared" si="9"/>
        <v>47992.8</v>
      </c>
      <c r="P145" s="51">
        <f t="shared" si="7"/>
        <v>47992.8</v>
      </c>
      <c r="Q145" s="53">
        <f t="shared" si="8"/>
        <v>228516.97496668773</v>
      </c>
    </row>
    <row r="146" spans="2:17" s="41" customFormat="1" ht="13.5" customHeight="1" hidden="1" outlineLevel="1">
      <c r="B146" s="47"/>
      <c r="C146" s="34" t="s">
        <v>38</v>
      </c>
      <c r="D146" s="51">
        <v>181970.64873275757</v>
      </c>
      <c r="E146" s="51">
        <v>0</v>
      </c>
      <c r="F146" s="52" t="s">
        <v>36</v>
      </c>
      <c r="G146" s="52" t="s">
        <v>36</v>
      </c>
      <c r="H146" s="51">
        <v>0</v>
      </c>
      <c r="I146" s="52" t="s">
        <v>36</v>
      </c>
      <c r="J146" s="52">
        <v>0</v>
      </c>
      <c r="K146" s="51">
        <v>0</v>
      </c>
      <c r="L146" s="51">
        <v>0</v>
      </c>
      <c r="M146" s="51">
        <v>0</v>
      </c>
      <c r="N146" s="51">
        <v>49634.352</v>
      </c>
      <c r="O146" s="51">
        <f t="shared" si="9"/>
        <v>49634.352</v>
      </c>
      <c r="P146" s="51">
        <f t="shared" si="7"/>
        <v>49634.352</v>
      </c>
      <c r="Q146" s="53">
        <f t="shared" si="8"/>
        <v>231605.00073275756</v>
      </c>
    </row>
    <row r="147" spans="2:17" s="41" customFormat="1" ht="13.5" customHeight="1" hidden="1" outlineLevel="1">
      <c r="B147" s="47"/>
      <c r="C147" s="34" t="s">
        <v>39</v>
      </c>
      <c r="D147" s="51">
        <v>183908.9072655885</v>
      </c>
      <c r="E147" s="51">
        <v>0</v>
      </c>
      <c r="F147" s="52" t="s">
        <v>36</v>
      </c>
      <c r="G147" s="52" t="s">
        <v>36</v>
      </c>
      <c r="H147" s="51">
        <v>0</v>
      </c>
      <c r="I147" s="52" t="s">
        <v>36</v>
      </c>
      <c r="J147" s="52">
        <v>0</v>
      </c>
      <c r="K147" s="51">
        <v>0</v>
      </c>
      <c r="L147" s="51">
        <v>0</v>
      </c>
      <c r="M147" s="51">
        <v>0</v>
      </c>
      <c r="N147" s="51">
        <v>49623.9</v>
      </c>
      <c r="O147" s="51">
        <f t="shared" si="9"/>
        <v>49623.9</v>
      </c>
      <c r="P147" s="51">
        <f t="shared" si="7"/>
        <v>49623.9</v>
      </c>
      <c r="Q147" s="53">
        <f t="shared" si="8"/>
        <v>233532.8072655885</v>
      </c>
    </row>
    <row r="148" spans="2:17" s="41" customFormat="1" ht="13.5" customHeight="1" hidden="1" outlineLevel="1">
      <c r="B148" s="47"/>
      <c r="C148" s="34" t="s">
        <v>40</v>
      </c>
      <c r="D148" s="51">
        <v>184951.21756728142</v>
      </c>
      <c r="E148" s="51">
        <v>0</v>
      </c>
      <c r="F148" s="52" t="s">
        <v>36</v>
      </c>
      <c r="G148" s="52" t="s">
        <v>36</v>
      </c>
      <c r="H148" s="51">
        <v>0</v>
      </c>
      <c r="I148" s="52" t="s">
        <v>36</v>
      </c>
      <c r="J148" s="52">
        <v>0</v>
      </c>
      <c r="K148" s="51">
        <v>0</v>
      </c>
      <c r="L148" s="51">
        <v>0</v>
      </c>
      <c r="M148" s="51">
        <v>0</v>
      </c>
      <c r="N148" s="51">
        <v>49619.2</v>
      </c>
      <c r="O148" s="51">
        <f t="shared" si="9"/>
        <v>49619.2</v>
      </c>
      <c r="P148" s="51">
        <f t="shared" si="7"/>
        <v>49619.2</v>
      </c>
      <c r="Q148" s="53">
        <f t="shared" si="8"/>
        <v>234570.4175672814</v>
      </c>
    </row>
    <row r="149" spans="2:17" s="41" customFormat="1" ht="13.5" customHeight="1" hidden="1" outlineLevel="1">
      <c r="B149" s="47"/>
      <c r="C149" s="34" t="s">
        <v>41</v>
      </c>
      <c r="D149" s="51">
        <v>187594.79924994102</v>
      </c>
      <c r="E149" s="51">
        <v>0</v>
      </c>
      <c r="F149" s="52" t="s">
        <v>36</v>
      </c>
      <c r="G149" s="52" t="s">
        <v>36</v>
      </c>
      <c r="H149" s="51">
        <v>0</v>
      </c>
      <c r="I149" s="52" t="s">
        <v>36</v>
      </c>
      <c r="J149" s="52">
        <v>0</v>
      </c>
      <c r="K149" s="51">
        <v>0</v>
      </c>
      <c r="L149" s="51">
        <v>0</v>
      </c>
      <c r="M149" s="51">
        <v>0</v>
      </c>
      <c r="N149" s="51">
        <v>49481.2</v>
      </c>
      <c r="O149" s="51">
        <f t="shared" si="9"/>
        <v>49481.2</v>
      </c>
      <c r="P149" s="51">
        <f t="shared" si="7"/>
        <v>49481.2</v>
      </c>
      <c r="Q149" s="53">
        <f t="shared" si="8"/>
        <v>237075.99924994103</v>
      </c>
    </row>
    <row r="150" spans="2:17" s="41" customFormat="1" ht="13.5" customHeight="1" hidden="1" outlineLevel="1">
      <c r="B150" s="47"/>
      <c r="C150" s="34" t="s">
        <v>42</v>
      </c>
      <c r="D150" s="51">
        <v>187635.51757224574</v>
      </c>
      <c r="E150" s="51">
        <v>0</v>
      </c>
      <c r="F150" s="52" t="s">
        <v>36</v>
      </c>
      <c r="G150" s="52" t="s">
        <v>36</v>
      </c>
      <c r="H150" s="51">
        <v>0</v>
      </c>
      <c r="I150" s="52" t="s">
        <v>36</v>
      </c>
      <c r="J150" s="52">
        <v>0</v>
      </c>
      <c r="K150" s="51">
        <v>0</v>
      </c>
      <c r="L150" s="51">
        <v>0</v>
      </c>
      <c r="M150" s="51">
        <v>0</v>
      </c>
      <c r="N150" s="51">
        <v>49458.5</v>
      </c>
      <c r="O150" s="51">
        <f t="shared" si="9"/>
        <v>49458.5</v>
      </c>
      <c r="P150" s="51">
        <f t="shared" si="7"/>
        <v>49458.5</v>
      </c>
      <c r="Q150" s="53">
        <f t="shared" si="8"/>
        <v>237094.01757224574</v>
      </c>
    </row>
    <row r="151" spans="2:17" s="41" customFormat="1" ht="13.5" customHeight="1" hidden="1" outlineLevel="1">
      <c r="B151" s="47"/>
      <c r="C151" s="34" t="s">
        <v>43</v>
      </c>
      <c r="D151" s="51">
        <v>189480.42467192866</v>
      </c>
      <c r="E151" s="51">
        <v>0</v>
      </c>
      <c r="F151" s="52" t="s">
        <v>36</v>
      </c>
      <c r="G151" s="52" t="s">
        <v>36</v>
      </c>
      <c r="H151" s="51">
        <v>0</v>
      </c>
      <c r="I151" s="52" t="s">
        <v>36</v>
      </c>
      <c r="J151" s="52">
        <v>0</v>
      </c>
      <c r="K151" s="51">
        <v>0</v>
      </c>
      <c r="L151" s="51">
        <v>0</v>
      </c>
      <c r="M151" s="51">
        <v>0</v>
      </c>
      <c r="N151" s="51">
        <v>49429.3</v>
      </c>
      <c r="O151" s="51">
        <f t="shared" si="9"/>
        <v>49429.3</v>
      </c>
      <c r="P151" s="51">
        <f t="shared" si="7"/>
        <v>49429.3</v>
      </c>
      <c r="Q151" s="53">
        <f t="shared" si="8"/>
        <v>238909.72467192868</v>
      </c>
    </row>
    <row r="152" spans="2:17" s="41" customFormat="1" ht="13.5" customHeight="1" hidden="1" outlineLevel="1">
      <c r="B152" s="47"/>
      <c r="C152" s="34" t="s">
        <v>44</v>
      </c>
      <c r="D152" s="51">
        <v>191408.79712411683</v>
      </c>
      <c r="E152" s="51">
        <v>0</v>
      </c>
      <c r="F152" s="52" t="s">
        <v>36</v>
      </c>
      <c r="G152" s="52" t="s">
        <v>36</v>
      </c>
      <c r="H152" s="51">
        <v>0</v>
      </c>
      <c r="I152" s="52" t="s">
        <v>36</v>
      </c>
      <c r="J152" s="52">
        <v>0</v>
      </c>
      <c r="K152" s="51">
        <v>0</v>
      </c>
      <c r="L152" s="51">
        <v>0</v>
      </c>
      <c r="M152" s="51">
        <v>0</v>
      </c>
      <c r="N152" s="51">
        <v>49414</v>
      </c>
      <c r="O152" s="51">
        <f t="shared" si="9"/>
        <v>49414</v>
      </c>
      <c r="P152" s="51">
        <f t="shared" si="7"/>
        <v>49414</v>
      </c>
      <c r="Q152" s="53">
        <f t="shared" si="8"/>
        <v>240822.79712411683</v>
      </c>
    </row>
    <row r="153" spans="2:17" s="41" customFormat="1" ht="13.5" customHeight="1" hidden="1" outlineLevel="1">
      <c r="B153" s="47"/>
      <c r="C153" s="34" t="s">
        <v>45</v>
      </c>
      <c r="D153" s="51">
        <v>190949.8126343176</v>
      </c>
      <c r="E153" s="51">
        <v>0</v>
      </c>
      <c r="F153" s="52" t="s">
        <v>36</v>
      </c>
      <c r="G153" s="52" t="s">
        <v>36</v>
      </c>
      <c r="H153" s="51">
        <v>0</v>
      </c>
      <c r="I153" s="52" t="s">
        <v>36</v>
      </c>
      <c r="J153" s="52">
        <v>0</v>
      </c>
      <c r="K153" s="51">
        <v>0</v>
      </c>
      <c r="L153" s="51">
        <v>0</v>
      </c>
      <c r="M153" s="51">
        <v>0</v>
      </c>
      <c r="N153" s="51">
        <v>51135.1</v>
      </c>
      <c r="O153" s="51">
        <f t="shared" si="9"/>
        <v>51135.1</v>
      </c>
      <c r="P153" s="51">
        <f t="shared" si="7"/>
        <v>51135.1</v>
      </c>
      <c r="Q153" s="53">
        <f t="shared" si="8"/>
        <v>242084.91263431762</v>
      </c>
    </row>
    <row r="154" spans="2:17" s="41" customFormat="1" ht="13.5" customHeight="1" hidden="1" outlineLevel="1">
      <c r="B154" s="47"/>
      <c r="C154" s="34" t="s">
        <v>46</v>
      </c>
      <c r="D154" s="51">
        <v>192376.25332385072</v>
      </c>
      <c r="E154" s="51">
        <v>0</v>
      </c>
      <c r="F154" s="52" t="s">
        <v>36</v>
      </c>
      <c r="G154" s="52" t="s">
        <v>36</v>
      </c>
      <c r="H154" s="51">
        <v>0</v>
      </c>
      <c r="I154" s="52" t="s">
        <v>36</v>
      </c>
      <c r="J154" s="52">
        <v>0</v>
      </c>
      <c r="K154" s="51">
        <v>0</v>
      </c>
      <c r="L154" s="51">
        <v>0</v>
      </c>
      <c r="M154" s="51">
        <v>0</v>
      </c>
      <c r="N154" s="51">
        <v>51295.1</v>
      </c>
      <c r="O154" s="51">
        <f t="shared" si="9"/>
        <v>51295.1</v>
      </c>
      <c r="P154" s="51">
        <f t="shared" si="7"/>
        <v>51295.1</v>
      </c>
      <c r="Q154" s="53">
        <f t="shared" si="8"/>
        <v>243671.35332385072</v>
      </c>
    </row>
    <row r="155" spans="2:17" s="41" customFormat="1" ht="13.5" customHeight="1" hidden="1" outlineLevel="1">
      <c r="B155" s="47"/>
      <c r="C155" s="34" t="s">
        <v>47</v>
      </c>
      <c r="D155" s="51">
        <v>192987.9480444546</v>
      </c>
      <c r="E155" s="51">
        <v>0</v>
      </c>
      <c r="F155" s="52" t="s">
        <v>36</v>
      </c>
      <c r="G155" s="52" t="s">
        <v>36</v>
      </c>
      <c r="H155" s="51">
        <v>0</v>
      </c>
      <c r="I155" s="52" t="s">
        <v>36</v>
      </c>
      <c r="J155" s="52">
        <v>0</v>
      </c>
      <c r="K155" s="51">
        <v>0</v>
      </c>
      <c r="L155" s="51">
        <v>0</v>
      </c>
      <c r="M155" s="51">
        <v>0</v>
      </c>
      <c r="N155" s="51">
        <v>51293.1</v>
      </c>
      <c r="O155" s="51">
        <f t="shared" si="9"/>
        <v>51293.1</v>
      </c>
      <c r="P155" s="51">
        <f t="shared" si="7"/>
        <v>51293.1</v>
      </c>
      <c r="Q155" s="53">
        <f t="shared" si="8"/>
        <v>244281.0480444546</v>
      </c>
    </row>
    <row r="156" spans="2:17" s="41" customFormat="1" ht="13.5" customHeight="1" collapsed="1">
      <c r="B156" s="47">
        <v>2013</v>
      </c>
      <c r="C156" s="34" t="s">
        <v>35</v>
      </c>
      <c r="D156" s="51">
        <v>199182.75078770562</v>
      </c>
      <c r="E156" s="51">
        <v>0</v>
      </c>
      <c r="F156" s="52" t="s">
        <v>36</v>
      </c>
      <c r="G156" s="52" t="s">
        <v>36</v>
      </c>
      <c r="H156" s="51">
        <v>0</v>
      </c>
      <c r="I156" s="52" t="s">
        <v>36</v>
      </c>
      <c r="J156" s="52">
        <v>0</v>
      </c>
      <c r="K156" s="51">
        <v>0</v>
      </c>
      <c r="L156" s="51">
        <v>0</v>
      </c>
      <c r="M156" s="51">
        <v>0</v>
      </c>
      <c r="N156" s="51">
        <v>49406.8</v>
      </c>
      <c r="O156" s="51">
        <f t="shared" si="9"/>
        <v>49406.8</v>
      </c>
      <c r="P156" s="51">
        <f t="shared" si="7"/>
        <v>49406.8</v>
      </c>
      <c r="Q156" s="53">
        <f t="shared" si="8"/>
        <v>248589.55078770564</v>
      </c>
    </row>
    <row r="157" spans="2:17" s="41" customFormat="1" ht="13.5" customHeight="1" hidden="1" outlineLevel="1">
      <c r="B157" s="47"/>
      <c r="C157" s="34" t="s">
        <v>37</v>
      </c>
      <c r="D157" s="51">
        <v>197347.48164822112</v>
      </c>
      <c r="E157" s="51">
        <v>0</v>
      </c>
      <c r="F157" s="52" t="s">
        <v>36</v>
      </c>
      <c r="G157" s="52" t="s">
        <v>36</v>
      </c>
      <c r="H157" s="51">
        <v>0</v>
      </c>
      <c r="I157" s="52" t="s">
        <v>36</v>
      </c>
      <c r="J157" s="52">
        <v>0</v>
      </c>
      <c r="K157" s="51">
        <v>0</v>
      </c>
      <c r="L157" s="51">
        <v>0</v>
      </c>
      <c r="M157" s="51">
        <v>0</v>
      </c>
      <c r="N157" s="51">
        <v>49041.8</v>
      </c>
      <c r="O157" s="51">
        <f t="shared" si="9"/>
        <v>49041.8</v>
      </c>
      <c r="P157" s="51">
        <f t="shared" si="7"/>
        <v>49041.8</v>
      </c>
      <c r="Q157" s="53">
        <f t="shared" si="8"/>
        <v>246389.28164822113</v>
      </c>
    </row>
    <row r="158" spans="2:17" s="41" customFormat="1" ht="13.5" customHeight="1" hidden="1" outlineLevel="1">
      <c r="B158" s="47"/>
      <c r="C158" s="34" t="s">
        <v>38</v>
      </c>
      <c r="D158" s="51">
        <v>198869.3389341873</v>
      </c>
      <c r="E158" s="51">
        <v>0</v>
      </c>
      <c r="F158" s="52" t="s">
        <v>36</v>
      </c>
      <c r="G158" s="52" t="s">
        <v>36</v>
      </c>
      <c r="H158" s="51">
        <v>0</v>
      </c>
      <c r="I158" s="52" t="s">
        <v>36</v>
      </c>
      <c r="J158" s="52">
        <v>0</v>
      </c>
      <c r="K158" s="51">
        <v>0</v>
      </c>
      <c r="L158" s="51">
        <v>0</v>
      </c>
      <c r="M158" s="51">
        <v>0</v>
      </c>
      <c r="N158" s="51">
        <v>51132.1</v>
      </c>
      <c r="O158" s="51">
        <f t="shared" si="9"/>
        <v>51132.1</v>
      </c>
      <c r="P158" s="51">
        <f t="shared" si="7"/>
        <v>51132.1</v>
      </c>
      <c r="Q158" s="53">
        <f t="shared" si="8"/>
        <v>250001.43893418732</v>
      </c>
    </row>
    <row r="159" spans="2:17" s="41" customFormat="1" ht="13.5" customHeight="1" hidden="1" outlineLevel="1">
      <c r="B159" s="47"/>
      <c r="C159" s="34" t="s">
        <v>39</v>
      </c>
      <c r="D159" s="51">
        <v>199906.53737641877</v>
      </c>
      <c r="E159" s="51">
        <v>0</v>
      </c>
      <c r="F159" s="52" t="s">
        <v>36</v>
      </c>
      <c r="G159" s="52" t="s">
        <v>36</v>
      </c>
      <c r="H159" s="51">
        <v>0</v>
      </c>
      <c r="I159" s="52" t="s">
        <v>36</v>
      </c>
      <c r="J159" s="52">
        <v>0</v>
      </c>
      <c r="K159" s="51">
        <v>0</v>
      </c>
      <c r="L159" s="51">
        <v>0</v>
      </c>
      <c r="M159" s="51">
        <v>0</v>
      </c>
      <c r="N159" s="51">
        <v>53103.5</v>
      </c>
      <c r="O159" s="51">
        <f t="shared" si="9"/>
        <v>53103.5</v>
      </c>
      <c r="P159" s="51">
        <f t="shared" si="7"/>
        <v>53103.5</v>
      </c>
      <c r="Q159" s="53">
        <f t="shared" si="8"/>
        <v>253010.03737641877</v>
      </c>
    </row>
    <row r="160" spans="2:17" s="41" customFormat="1" ht="13.5" customHeight="1" hidden="1" outlineLevel="1">
      <c r="B160" s="47"/>
      <c r="C160" s="34" t="s">
        <v>40</v>
      </c>
      <c r="D160" s="51">
        <v>201112.54193472982</v>
      </c>
      <c r="E160" s="51">
        <v>0</v>
      </c>
      <c r="F160" s="52" t="s">
        <v>36</v>
      </c>
      <c r="G160" s="52" t="s">
        <v>36</v>
      </c>
      <c r="H160" s="51">
        <v>0</v>
      </c>
      <c r="I160" s="52" t="s">
        <v>36</v>
      </c>
      <c r="J160" s="52">
        <v>0</v>
      </c>
      <c r="K160" s="51">
        <v>0</v>
      </c>
      <c r="L160" s="51">
        <v>0</v>
      </c>
      <c r="M160" s="51">
        <v>0</v>
      </c>
      <c r="N160" s="51">
        <v>55790.9</v>
      </c>
      <c r="O160" s="51">
        <f t="shared" si="9"/>
        <v>55790.9</v>
      </c>
      <c r="P160" s="51">
        <f t="shared" si="7"/>
        <v>55790.9</v>
      </c>
      <c r="Q160" s="53">
        <f t="shared" si="8"/>
        <v>256903.4419347298</v>
      </c>
    </row>
    <row r="161" spans="2:17" s="41" customFormat="1" ht="13.5" customHeight="1" hidden="1" outlineLevel="1">
      <c r="B161" s="47"/>
      <c r="C161" s="34" t="s">
        <v>41</v>
      </c>
      <c r="D161" s="51">
        <v>202214.26919867742</v>
      </c>
      <c r="E161" s="51">
        <v>0</v>
      </c>
      <c r="F161" s="52" t="s">
        <v>36</v>
      </c>
      <c r="G161" s="52" t="s">
        <v>36</v>
      </c>
      <c r="H161" s="51">
        <v>0</v>
      </c>
      <c r="I161" s="52" t="s">
        <v>36</v>
      </c>
      <c r="J161" s="52">
        <v>0</v>
      </c>
      <c r="K161" s="51">
        <v>0</v>
      </c>
      <c r="L161" s="51">
        <v>0</v>
      </c>
      <c r="M161" s="51">
        <v>0</v>
      </c>
      <c r="N161" s="51">
        <v>56741.1</v>
      </c>
      <c r="O161" s="51">
        <f t="shared" si="9"/>
        <v>56741.1</v>
      </c>
      <c r="P161" s="51">
        <f t="shared" si="7"/>
        <v>56741.1</v>
      </c>
      <c r="Q161" s="53">
        <f t="shared" si="8"/>
        <v>258955.36919867742</v>
      </c>
    </row>
    <row r="162" spans="2:17" s="41" customFormat="1" ht="13.5" customHeight="1" hidden="1" outlineLevel="1">
      <c r="B162" s="47"/>
      <c r="C162" s="34" t="s">
        <v>42</v>
      </c>
      <c r="D162" s="51">
        <v>202732.88298555548</v>
      </c>
      <c r="E162" s="51">
        <v>0</v>
      </c>
      <c r="F162" s="52" t="s">
        <v>36</v>
      </c>
      <c r="G162" s="52" t="s">
        <v>36</v>
      </c>
      <c r="H162" s="51">
        <v>0</v>
      </c>
      <c r="I162" s="52" t="s">
        <v>36</v>
      </c>
      <c r="J162" s="52">
        <v>0</v>
      </c>
      <c r="K162" s="51">
        <v>0</v>
      </c>
      <c r="L162" s="51">
        <v>0</v>
      </c>
      <c r="M162" s="51">
        <v>0</v>
      </c>
      <c r="N162" s="51">
        <v>56624.3</v>
      </c>
      <c r="O162" s="51">
        <f t="shared" si="9"/>
        <v>56624.3</v>
      </c>
      <c r="P162" s="51">
        <f t="shared" si="7"/>
        <v>56624.3</v>
      </c>
      <c r="Q162" s="53">
        <f t="shared" si="8"/>
        <v>259357.1829855555</v>
      </c>
    </row>
    <row r="163" spans="2:17" s="41" customFormat="1" ht="13.5" customHeight="1" hidden="1" outlineLevel="1">
      <c r="B163" s="47"/>
      <c r="C163" s="34" t="s">
        <v>43</v>
      </c>
      <c r="D163" s="51">
        <v>205417.80708903258</v>
      </c>
      <c r="E163" s="51">
        <v>0</v>
      </c>
      <c r="F163" s="52" t="s">
        <v>36</v>
      </c>
      <c r="G163" s="52" t="s">
        <v>36</v>
      </c>
      <c r="H163" s="51">
        <v>0</v>
      </c>
      <c r="I163" s="52" t="s">
        <v>36</v>
      </c>
      <c r="J163" s="52">
        <v>0</v>
      </c>
      <c r="K163" s="51">
        <v>0</v>
      </c>
      <c r="L163" s="51">
        <v>0</v>
      </c>
      <c r="M163" s="51">
        <v>0</v>
      </c>
      <c r="N163" s="51">
        <v>56149.6</v>
      </c>
      <c r="O163" s="51">
        <f t="shared" si="9"/>
        <v>56149.6</v>
      </c>
      <c r="P163" s="51">
        <f t="shared" si="7"/>
        <v>56149.6</v>
      </c>
      <c r="Q163" s="53">
        <f t="shared" si="8"/>
        <v>261567.40708903258</v>
      </c>
    </row>
    <row r="164" spans="2:17" s="41" customFormat="1" ht="13.5" customHeight="1" hidden="1" outlineLevel="1">
      <c r="B164" s="47"/>
      <c r="C164" s="34" t="s">
        <v>44</v>
      </c>
      <c r="D164" s="51">
        <v>207294.96009362946</v>
      </c>
      <c r="E164" s="51">
        <v>0</v>
      </c>
      <c r="F164" s="52" t="s">
        <v>36</v>
      </c>
      <c r="G164" s="52" t="s">
        <v>36</v>
      </c>
      <c r="H164" s="51">
        <v>0</v>
      </c>
      <c r="I164" s="52" t="s">
        <v>36</v>
      </c>
      <c r="J164" s="52">
        <v>0</v>
      </c>
      <c r="K164" s="51">
        <v>0</v>
      </c>
      <c r="L164" s="51">
        <v>0</v>
      </c>
      <c r="M164" s="51">
        <v>0</v>
      </c>
      <c r="N164" s="51">
        <v>55859.6</v>
      </c>
      <c r="O164" s="51">
        <f t="shared" si="9"/>
        <v>55859.6</v>
      </c>
      <c r="P164" s="51">
        <f t="shared" si="7"/>
        <v>55859.6</v>
      </c>
      <c r="Q164" s="53">
        <f t="shared" si="8"/>
        <v>263154.56009362946</v>
      </c>
    </row>
    <row r="165" spans="2:17" s="41" customFormat="1" ht="13.5" customHeight="1" hidden="1" outlineLevel="1">
      <c r="B165" s="47"/>
      <c r="C165" s="34" t="s">
        <v>45</v>
      </c>
      <c r="D165" s="51">
        <v>207550.4441520476</v>
      </c>
      <c r="E165" s="51">
        <v>0</v>
      </c>
      <c r="F165" s="52" t="s">
        <v>36</v>
      </c>
      <c r="G165" s="52" t="s">
        <v>36</v>
      </c>
      <c r="H165" s="51">
        <v>0</v>
      </c>
      <c r="I165" s="52" t="s">
        <v>36</v>
      </c>
      <c r="J165" s="52">
        <v>0</v>
      </c>
      <c r="K165" s="51">
        <v>0</v>
      </c>
      <c r="L165" s="51">
        <v>0</v>
      </c>
      <c r="M165" s="51">
        <v>0</v>
      </c>
      <c r="N165" s="51">
        <v>55561.2</v>
      </c>
      <c r="O165" s="51">
        <f t="shared" si="9"/>
        <v>55561.2</v>
      </c>
      <c r="P165" s="51">
        <f t="shared" si="7"/>
        <v>55561.2</v>
      </c>
      <c r="Q165" s="53">
        <f t="shared" si="8"/>
        <v>263111.6441520476</v>
      </c>
    </row>
    <row r="166" spans="2:17" s="41" customFormat="1" ht="13.5" customHeight="1" hidden="1" outlineLevel="1">
      <c r="B166" s="47"/>
      <c r="C166" s="34" t="s">
        <v>46</v>
      </c>
      <c r="D166" s="51">
        <v>207284.55208357205</v>
      </c>
      <c r="E166" s="51">
        <v>0</v>
      </c>
      <c r="F166" s="52" t="s">
        <v>36</v>
      </c>
      <c r="G166" s="52" t="s">
        <v>36</v>
      </c>
      <c r="H166" s="51">
        <v>0</v>
      </c>
      <c r="I166" s="52" t="s">
        <v>36</v>
      </c>
      <c r="J166" s="52">
        <v>0</v>
      </c>
      <c r="K166" s="51">
        <v>0</v>
      </c>
      <c r="L166" s="51">
        <v>0</v>
      </c>
      <c r="M166" s="51">
        <v>0</v>
      </c>
      <c r="N166" s="51">
        <v>54921.032151685096</v>
      </c>
      <c r="O166" s="51">
        <f t="shared" si="9"/>
        <v>54921.032151685096</v>
      </c>
      <c r="P166" s="51">
        <f t="shared" si="7"/>
        <v>54921.032151685096</v>
      </c>
      <c r="Q166" s="53">
        <f t="shared" si="8"/>
        <v>262205.5842352571</v>
      </c>
    </row>
    <row r="167" spans="2:17" s="41" customFormat="1" ht="13.5" customHeight="1" hidden="1" outlineLevel="1">
      <c r="B167" s="47"/>
      <c r="C167" s="34" t="s">
        <v>47</v>
      </c>
      <c r="D167" s="51">
        <v>209301.37826661035</v>
      </c>
      <c r="E167" s="51">
        <v>0</v>
      </c>
      <c r="F167" s="52" t="s">
        <v>36</v>
      </c>
      <c r="G167" s="52" t="s">
        <v>36</v>
      </c>
      <c r="H167" s="51">
        <v>0</v>
      </c>
      <c r="I167" s="52" t="s">
        <v>36</v>
      </c>
      <c r="J167" s="52">
        <v>0</v>
      </c>
      <c r="K167" s="51">
        <v>0</v>
      </c>
      <c r="L167" s="51">
        <v>0</v>
      </c>
      <c r="M167" s="51">
        <v>0</v>
      </c>
      <c r="N167" s="51">
        <v>54823.3321516851</v>
      </c>
      <c r="O167" s="51">
        <f t="shared" si="9"/>
        <v>54823.3321516851</v>
      </c>
      <c r="P167" s="51">
        <f t="shared" si="7"/>
        <v>54823.3321516851</v>
      </c>
      <c r="Q167" s="53">
        <f t="shared" si="8"/>
        <v>264124.71041829546</v>
      </c>
    </row>
    <row r="168" spans="2:17" s="41" customFormat="1" ht="13.5" customHeight="1" collapsed="1">
      <c r="B168" s="47">
        <v>2014</v>
      </c>
      <c r="C168" s="34" t="s">
        <v>35</v>
      </c>
      <c r="D168" s="51">
        <v>214867.82404702657</v>
      </c>
      <c r="E168" s="51">
        <v>0</v>
      </c>
      <c r="F168" s="52" t="s">
        <v>36</v>
      </c>
      <c r="G168" s="52" t="s">
        <v>36</v>
      </c>
      <c r="H168" s="51">
        <v>0</v>
      </c>
      <c r="I168" s="52" t="s">
        <v>36</v>
      </c>
      <c r="J168" s="52">
        <v>0</v>
      </c>
      <c r="K168" s="51">
        <v>0</v>
      </c>
      <c r="L168" s="51">
        <v>0</v>
      </c>
      <c r="M168" s="51">
        <v>0</v>
      </c>
      <c r="N168" s="51">
        <v>57623.3014616851</v>
      </c>
      <c r="O168" s="51">
        <f t="shared" si="9"/>
        <v>57623.3014616851</v>
      </c>
      <c r="P168" s="51">
        <f t="shared" si="7"/>
        <v>57623.3014616851</v>
      </c>
      <c r="Q168" s="53">
        <f t="shared" si="8"/>
        <v>272491.1255087117</v>
      </c>
    </row>
    <row r="169" spans="2:17" s="41" customFormat="1" ht="13.5" customHeight="1" hidden="1" outlineLevel="1">
      <c r="B169" s="47"/>
      <c r="C169" s="34" t="s">
        <v>37</v>
      </c>
      <c r="D169" s="51">
        <v>215301.0430176176</v>
      </c>
      <c r="E169" s="51">
        <v>0</v>
      </c>
      <c r="F169" s="52" t="s">
        <v>36</v>
      </c>
      <c r="G169" s="52" t="s">
        <v>36</v>
      </c>
      <c r="H169" s="51">
        <v>0</v>
      </c>
      <c r="I169" s="52" t="s">
        <v>36</v>
      </c>
      <c r="J169" s="52">
        <v>0</v>
      </c>
      <c r="K169" s="51">
        <v>0</v>
      </c>
      <c r="L169" s="51">
        <v>0</v>
      </c>
      <c r="M169" s="51">
        <v>0</v>
      </c>
      <c r="N169" s="51">
        <v>59864.1</v>
      </c>
      <c r="O169" s="51">
        <f t="shared" si="9"/>
        <v>59864.1</v>
      </c>
      <c r="P169" s="51">
        <f t="shared" si="7"/>
        <v>59864.1</v>
      </c>
      <c r="Q169" s="53">
        <f t="shared" si="8"/>
        <v>275165.1430176176</v>
      </c>
    </row>
    <row r="170" spans="2:17" s="41" customFormat="1" ht="13.5" customHeight="1" hidden="1" outlineLevel="1">
      <c r="B170" s="47"/>
      <c r="C170" s="34" t="s">
        <v>38</v>
      </c>
      <c r="D170" s="51">
        <v>217252.22967992022</v>
      </c>
      <c r="E170" s="51">
        <v>0</v>
      </c>
      <c r="F170" s="52" t="s">
        <v>36</v>
      </c>
      <c r="G170" s="52" t="s">
        <v>36</v>
      </c>
      <c r="H170" s="51">
        <v>0</v>
      </c>
      <c r="I170" s="52" t="s">
        <v>36</v>
      </c>
      <c r="J170" s="52">
        <v>0</v>
      </c>
      <c r="K170" s="51">
        <v>0</v>
      </c>
      <c r="L170" s="51">
        <v>0</v>
      </c>
      <c r="M170" s="51">
        <v>0</v>
      </c>
      <c r="N170" s="51">
        <v>59566.6</v>
      </c>
      <c r="O170" s="51">
        <f t="shared" si="9"/>
        <v>59566.6</v>
      </c>
      <c r="P170" s="51">
        <f t="shared" si="7"/>
        <v>59566.6</v>
      </c>
      <c r="Q170" s="53">
        <f t="shared" si="8"/>
        <v>276818.8296799202</v>
      </c>
    </row>
    <row r="171" spans="2:17" s="41" customFormat="1" ht="13.5" customHeight="1" hidden="1" outlineLevel="1">
      <c r="B171" s="47"/>
      <c r="C171" s="34" t="s">
        <v>39</v>
      </c>
      <c r="D171" s="51">
        <v>221248.57860863963</v>
      </c>
      <c r="E171" s="51">
        <v>0</v>
      </c>
      <c r="F171" s="52" t="s">
        <v>36</v>
      </c>
      <c r="G171" s="52" t="s">
        <v>36</v>
      </c>
      <c r="H171" s="51">
        <v>0</v>
      </c>
      <c r="I171" s="52" t="s">
        <v>36</v>
      </c>
      <c r="J171" s="52">
        <v>0</v>
      </c>
      <c r="K171" s="51">
        <v>0</v>
      </c>
      <c r="L171" s="51">
        <v>0</v>
      </c>
      <c r="M171" s="51">
        <v>0</v>
      </c>
      <c r="N171" s="51">
        <v>62675.1</v>
      </c>
      <c r="O171" s="51">
        <f t="shared" si="9"/>
        <v>62675.1</v>
      </c>
      <c r="P171" s="51">
        <f t="shared" si="7"/>
        <v>62675.1</v>
      </c>
      <c r="Q171" s="53">
        <f t="shared" si="8"/>
        <v>283923.67860863963</v>
      </c>
    </row>
    <row r="172" spans="2:17" s="41" customFormat="1" ht="13.5" customHeight="1" hidden="1" outlineLevel="1">
      <c r="B172" s="47"/>
      <c r="C172" s="34" t="s">
        <v>40</v>
      </c>
      <c r="D172" s="51">
        <v>223430.96466460917</v>
      </c>
      <c r="E172" s="51">
        <v>0</v>
      </c>
      <c r="F172" s="52" t="s">
        <v>36</v>
      </c>
      <c r="G172" s="52" t="s">
        <v>36</v>
      </c>
      <c r="H172" s="51">
        <v>0</v>
      </c>
      <c r="I172" s="52" t="s">
        <v>36</v>
      </c>
      <c r="J172" s="52">
        <v>0</v>
      </c>
      <c r="K172" s="51">
        <v>0</v>
      </c>
      <c r="L172" s="51">
        <v>0</v>
      </c>
      <c r="M172" s="51">
        <v>0</v>
      </c>
      <c r="N172" s="51">
        <v>62650.4</v>
      </c>
      <c r="O172" s="51">
        <f t="shared" si="9"/>
        <v>62650.4</v>
      </c>
      <c r="P172" s="51">
        <f t="shared" si="7"/>
        <v>62650.4</v>
      </c>
      <c r="Q172" s="53">
        <f t="shared" si="8"/>
        <v>286081.3646646092</v>
      </c>
    </row>
    <row r="173" spans="2:17" s="41" customFormat="1" ht="13.5" customHeight="1" hidden="1" outlineLevel="1">
      <c r="B173" s="47"/>
      <c r="C173" s="34" t="s">
        <v>41</v>
      </c>
      <c r="D173" s="51">
        <v>225660.71090505386</v>
      </c>
      <c r="E173" s="51">
        <v>0</v>
      </c>
      <c r="F173" s="52" t="s">
        <v>36</v>
      </c>
      <c r="G173" s="52" t="s">
        <v>36</v>
      </c>
      <c r="H173" s="51">
        <v>0</v>
      </c>
      <c r="I173" s="52" t="s">
        <v>36</v>
      </c>
      <c r="J173" s="52">
        <v>0</v>
      </c>
      <c r="K173" s="51">
        <v>0</v>
      </c>
      <c r="L173" s="51">
        <v>0</v>
      </c>
      <c r="M173" s="51">
        <v>0</v>
      </c>
      <c r="N173" s="51">
        <v>62079.7</v>
      </c>
      <c r="O173" s="51">
        <f t="shared" si="9"/>
        <v>62079.7</v>
      </c>
      <c r="P173" s="51">
        <f t="shared" si="7"/>
        <v>62079.7</v>
      </c>
      <c r="Q173" s="53">
        <f t="shared" si="8"/>
        <v>287740.41090505384</v>
      </c>
    </row>
    <row r="174" spans="2:17" s="41" customFormat="1" ht="13.5" customHeight="1" hidden="1" outlineLevel="1">
      <c r="B174" s="47"/>
      <c r="C174" s="34" t="s">
        <v>42</v>
      </c>
      <c r="D174" s="51">
        <v>225459.09130887012</v>
      </c>
      <c r="E174" s="51">
        <v>0</v>
      </c>
      <c r="F174" s="52" t="s">
        <v>36</v>
      </c>
      <c r="G174" s="52" t="s">
        <v>36</v>
      </c>
      <c r="H174" s="51">
        <v>0</v>
      </c>
      <c r="I174" s="52" t="s">
        <v>36</v>
      </c>
      <c r="J174" s="52">
        <v>0</v>
      </c>
      <c r="K174" s="51">
        <v>0</v>
      </c>
      <c r="L174" s="51">
        <v>0</v>
      </c>
      <c r="M174" s="51">
        <v>0</v>
      </c>
      <c r="N174" s="51">
        <v>61723.5</v>
      </c>
      <c r="O174" s="51">
        <f t="shared" si="9"/>
        <v>61723.5</v>
      </c>
      <c r="P174" s="51">
        <f t="shared" si="7"/>
        <v>61723.5</v>
      </c>
      <c r="Q174" s="53">
        <f t="shared" si="8"/>
        <v>287182.5913088701</v>
      </c>
    </row>
    <row r="175" spans="2:17" s="41" customFormat="1" ht="13.5" customHeight="1" hidden="1" outlineLevel="1">
      <c r="B175" s="47"/>
      <c r="C175" s="34" t="s">
        <v>43</v>
      </c>
      <c r="D175" s="51">
        <v>226817.1997474895</v>
      </c>
      <c r="E175" s="51">
        <v>0</v>
      </c>
      <c r="F175" s="52" t="s">
        <v>36</v>
      </c>
      <c r="G175" s="52" t="s">
        <v>36</v>
      </c>
      <c r="H175" s="51">
        <v>0</v>
      </c>
      <c r="I175" s="52" t="s">
        <v>36</v>
      </c>
      <c r="J175" s="52">
        <v>0</v>
      </c>
      <c r="K175" s="51">
        <v>0</v>
      </c>
      <c r="L175" s="51">
        <v>0</v>
      </c>
      <c r="M175" s="51">
        <v>0</v>
      </c>
      <c r="N175" s="51">
        <v>61348.3</v>
      </c>
      <c r="O175" s="51">
        <f t="shared" si="9"/>
        <v>61348.3</v>
      </c>
      <c r="P175" s="51">
        <f t="shared" si="7"/>
        <v>61348.3</v>
      </c>
      <c r="Q175" s="53">
        <f t="shared" si="8"/>
        <v>288165.4997474895</v>
      </c>
    </row>
    <row r="176" spans="2:17" s="41" customFormat="1" ht="13.5" customHeight="1" hidden="1" outlineLevel="1">
      <c r="B176" s="47"/>
      <c r="C176" s="34" t="s">
        <v>44</v>
      </c>
      <c r="D176" s="51">
        <v>227664.7661733383</v>
      </c>
      <c r="E176" s="51">
        <v>0</v>
      </c>
      <c r="F176" s="52" t="s">
        <v>36</v>
      </c>
      <c r="G176" s="52" t="s">
        <v>36</v>
      </c>
      <c r="H176" s="51">
        <v>0</v>
      </c>
      <c r="I176" s="52" t="s">
        <v>36</v>
      </c>
      <c r="J176" s="52">
        <v>0</v>
      </c>
      <c r="K176" s="51">
        <v>0</v>
      </c>
      <c r="L176" s="51">
        <v>0</v>
      </c>
      <c r="M176" s="51">
        <v>0</v>
      </c>
      <c r="N176" s="51">
        <v>61346.1</v>
      </c>
      <c r="O176" s="51">
        <f t="shared" si="9"/>
        <v>61346.1</v>
      </c>
      <c r="P176" s="51">
        <f t="shared" si="7"/>
        <v>61346.1</v>
      </c>
      <c r="Q176" s="53">
        <f t="shared" si="8"/>
        <v>289010.8661733383</v>
      </c>
    </row>
    <row r="177" spans="2:17" s="41" customFormat="1" ht="13.5" customHeight="1" hidden="1" outlineLevel="1">
      <c r="B177" s="47"/>
      <c r="C177" s="34" t="s">
        <v>45</v>
      </c>
      <c r="D177" s="51">
        <v>227349.95939339086</v>
      </c>
      <c r="E177" s="51">
        <v>0</v>
      </c>
      <c r="F177" s="52" t="s">
        <v>36</v>
      </c>
      <c r="G177" s="52" t="s">
        <v>36</v>
      </c>
      <c r="H177" s="51">
        <v>0</v>
      </c>
      <c r="I177" s="52" t="s">
        <v>36</v>
      </c>
      <c r="J177" s="52">
        <v>0</v>
      </c>
      <c r="K177" s="51">
        <v>0</v>
      </c>
      <c r="L177" s="51">
        <v>0</v>
      </c>
      <c r="M177" s="51">
        <v>0</v>
      </c>
      <c r="N177" s="51">
        <v>61294.9</v>
      </c>
      <c r="O177" s="51">
        <f t="shared" si="9"/>
        <v>61294.9</v>
      </c>
      <c r="P177" s="51">
        <f t="shared" si="7"/>
        <v>61294.9</v>
      </c>
      <c r="Q177" s="53">
        <f t="shared" si="8"/>
        <v>288644.8593933909</v>
      </c>
    </row>
    <row r="178" spans="2:17" s="41" customFormat="1" ht="13.5" customHeight="1" hidden="1" outlineLevel="1">
      <c r="B178" s="47"/>
      <c r="C178" s="34" t="s">
        <v>46</v>
      </c>
      <c r="D178" s="51">
        <v>227652.66765581648</v>
      </c>
      <c r="E178" s="51">
        <v>0</v>
      </c>
      <c r="F178" s="52" t="s">
        <v>36</v>
      </c>
      <c r="G178" s="52" t="s">
        <v>36</v>
      </c>
      <c r="H178" s="51">
        <v>0</v>
      </c>
      <c r="I178" s="52" t="s">
        <v>36</v>
      </c>
      <c r="J178" s="52">
        <v>0</v>
      </c>
      <c r="K178" s="51">
        <v>0</v>
      </c>
      <c r="L178" s="51">
        <v>0</v>
      </c>
      <c r="M178" s="51">
        <v>0</v>
      </c>
      <c r="N178" s="51">
        <v>61294.9</v>
      </c>
      <c r="O178" s="51">
        <f t="shared" si="9"/>
        <v>61294.9</v>
      </c>
      <c r="P178" s="51">
        <f t="shared" si="7"/>
        <v>61294.9</v>
      </c>
      <c r="Q178" s="53">
        <f t="shared" si="8"/>
        <v>288947.5676558165</v>
      </c>
    </row>
    <row r="179" spans="2:17" s="41" customFormat="1" ht="13.5" customHeight="1" hidden="1" outlineLevel="1">
      <c r="B179" s="47"/>
      <c r="C179" s="34" t="s">
        <v>47</v>
      </c>
      <c r="D179" s="51">
        <v>228781.0652801768</v>
      </c>
      <c r="E179" s="51">
        <v>0</v>
      </c>
      <c r="F179" s="52" t="s">
        <v>36</v>
      </c>
      <c r="G179" s="52" t="s">
        <v>36</v>
      </c>
      <c r="H179" s="51">
        <v>0</v>
      </c>
      <c r="I179" s="52" t="s">
        <v>36</v>
      </c>
      <c r="J179" s="52">
        <v>0</v>
      </c>
      <c r="K179" s="51">
        <v>0</v>
      </c>
      <c r="L179" s="51">
        <v>0</v>
      </c>
      <c r="M179" s="51">
        <v>0</v>
      </c>
      <c r="N179" s="51">
        <v>61292.9</v>
      </c>
      <c r="O179" s="51">
        <f t="shared" si="9"/>
        <v>61292.9</v>
      </c>
      <c r="P179" s="51">
        <f t="shared" si="7"/>
        <v>61292.9</v>
      </c>
      <c r="Q179" s="53">
        <f t="shared" si="8"/>
        <v>290073.9652801768</v>
      </c>
    </row>
    <row r="180" spans="2:17" s="41" customFormat="1" ht="13.5" customHeight="1" collapsed="1">
      <c r="B180" s="47">
        <v>2015</v>
      </c>
      <c r="C180" s="34" t="s">
        <v>35</v>
      </c>
      <c r="D180" s="51">
        <v>234399.38102976204</v>
      </c>
      <c r="E180" s="51">
        <v>0</v>
      </c>
      <c r="F180" s="52" t="s">
        <v>36</v>
      </c>
      <c r="G180" s="52" t="s">
        <v>36</v>
      </c>
      <c r="H180" s="51">
        <v>0</v>
      </c>
      <c r="I180" s="52" t="s">
        <v>36</v>
      </c>
      <c r="J180" s="52">
        <v>0</v>
      </c>
      <c r="K180" s="51">
        <v>0</v>
      </c>
      <c r="L180" s="51">
        <v>0</v>
      </c>
      <c r="M180" s="51">
        <v>0</v>
      </c>
      <c r="N180" s="51">
        <v>61623.3</v>
      </c>
      <c r="O180" s="51">
        <f t="shared" si="9"/>
        <v>61623.3</v>
      </c>
      <c r="P180" s="51">
        <f t="shared" si="7"/>
        <v>61623.3</v>
      </c>
      <c r="Q180" s="53">
        <f t="shared" si="8"/>
        <v>296022.681029762</v>
      </c>
    </row>
    <row r="181" spans="2:17" s="41" customFormat="1" ht="13.5" customHeight="1" hidden="1" outlineLevel="1">
      <c r="B181" s="47"/>
      <c r="C181" s="34" t="s">
        <v>37</v>
      </c>
      <c r="D181" s="51">
        <v>233929.4759568742</v>
      </c>
      <c r="E181" s="51">
        <v>0</v>
      </c>
      <c r="F181" s="52" t="s">
        <v>36</v>
      </c>
      <c r="G181" s="52" t="s">
        <v>36</v>
      </c>
      <c r="H181" s="51">
        <v>0</v>
      </c>
      <c r="I181" s="52" t="s">
        <v>36</v>
      </c>
      <c r="J181" s="52">
        <v>0</v>
      </c>
      <c r="K181" s="51">
        <v>0</v>
      </c>
      <c r="L181" s="51">
        <v>0</v>
      </c>
      <c r="M181" s="51">
        <v>0</v>
      </c>
      <c r="N181" s="51">
        <v>62824.5</v>
      </c>
      <c r="O181" s="51">
        <f t="shared" si="9"/>
        <v>62824.5</v>
      </c>
      <c r="P181" s="51">
        <f t="shared" si="7"/>
        <v>62824.5</v>
      </c>
      <c r="Q181" s="53">
        <f t="shared" si="8"/>
        <v>296753.9759568742</v>
      </c>
    </row>
    <row r="182" spans="2:17" s="41" customFormat="1" ht="13.5" customHeight="1" hidden="1" outlineLevel="1">
      <c r="B182" s="47"/>
      <c r="C182" s="34" t="s">
        <v>38</v>
      </c>
      <c r="D182" s="51">
        <v>237088.92750242562</v>
      </c>
      <c r="E182" s="51">
        <v>0</v>
      </c>
      <c r="F182" s="52" t="s">
        <v>36</v>
      </c>
      <c r="G182" s="52" t="s">
        <v>36</v>
      </c>
      <c r="H182" s="51">
        <v>0</v>
      </c>
      <c r="I182" s="52" t="s">
        <v>36</v>
      </c>
      <c r="J182" s="52">
        <v>0</v>
      </c>
      <c r="K182" s="51">
        <v>0</v>
      </c>
      <c r="L182" s="51">
        <v>0</v>
      </c>
      <c r="M182" s="51">
        <v>0</v>
      </c>
      <c r="N182" s="51">
        <v>63361.9</v>
      </c>
      <c r="O182" s="51">
        <f t="shared" si="9"/>
        <v>63361.9</v>
      </c>
      <c r="P182" s="51">
        <f t="shared" si="7"/>
        <v>63361.9</v>
      </c>
      <c r="Q182" s="53">
        <f t="shared" si="8"/>
        <v>300450.82750242564</v>
      </c>
    </row>
    <row r="183" spans="2:17" s="41" customFormat="1" ht="13.5" customHeight="1" hidden="1" outlineLevel="1">
      <c r="B183" s="47"/>
      <c r="C183" s="34" t="s">
        <v>39</v>
      </c>
      <c r="D183" s="51">
        <v>238703.6192886866</v>
      </c>
      <c r="E183" s="51">
        <v>0</v>
      </c>
      <c r="F183" s="52" t="s">
        <v>36</v>
      </c>
      <c r="G183" s="52" t="s">
        <v>36</v>
      </c>
      <c r="H183" s="51">
        <v>0</v>
      </c>
      <c r="I183" s="52" t="s">
        <v>36</v>
      </c>
      <c r="J183" s="52">
        <v>0</v>
      </c>
      <c r="K183" s="51">
        <v>0</v>
      </c>
      <c r="L183" s="51">
        <v>0</v>
      </c>
      <c r="M183" s="51">
        <v>0</v>
      </c>
      <c r="N183" s="51">
        <v>64492.5</v>
      </c>
      <c r="O183" s="51">
        <f t="shared" si="9"/>
        <v>64492.5</v>
      </c>
      <c r="P183" s="51">
        <f t="shared" si="7"/>
        <v>64492.5</v>
      </c>
      <c r="Q183" s="53">
        <f t="shared" si="8"/>
        <v>303196.1192886866</v>
      </c>
    </row>
    <row r="184" spans="2:17" s="41" customFormat="1" ht="13.5" customHeight="1" hidden="1" outlineLevel="1">
      <c r="B184" s="47"/>
      <c r="C184" s="34" t="s">
        <v>40</v>
      </c>
      <c r="D184" s="51">
        <v>239813.1200852556</v>
      </c>
      <c r="E184" s="51">
        <v>0</v>
      </c>
      <c r="F184" s="52" t="s">
        <v>36</v>
      </c>
      <c r="G184" s="52" t="s">
        <v>36</v>
      </c>
      <c r="H184" s="51">
        <v>0</v>
      </c>
      <c r="I184" s="52" t="s">
        <v>36</v>
      </c>
      <c r="J184" s="52">
        <v>0</v>
      </c>
      <c r="K184" s="51">
        <v>0</v>
      </c>
      <c r="L184" s="51">
        <v>0</v>
      </c>
      <c r="M184" s="51">
        <v>0</v>
      </c>
      <c r="N184" s="51">
        <v>63932</v>
      </c>
      <c r="O184" s="51">
        <f t="shared" si="9"/>
        <v>63932</v>
      </c>
      <c r="P184" s="51">
        <f t="shared" si="7"/>
        <v>63932</v>
      </c>
      <c r="Q184" s="53">
        <f t="shared" si="8"/>
        <v>303745.1200852556</v>
      </c>
    </row>
    <row r="185" spans="2:17" s="41" customFormat="1" ht="13.5" customHeight="1" hidden="1" outlineLevel="1">
      <c r="B185" s="47"/>
      <c r="C185" s="34" t="s">
        <v>41</v>
      </c>
      <c r="D185" s="51">
        <v>240265.07364592858</v>
      </c>
      <c r="E185" s="51">
        <v>0</v>
      </c>
      <c r="F185" s="52" t="s">
        <v>36</v>
      </c>
      <c r="G185" s="52" t="s">
        <v>36</v>
      </c>
      <c r="H185" s="51">
        <v>0</v>
      </c>
      <c r="I185" s="52" t="s">
        <v>36</v>
      </c>
      <c r="J185" s="52">
        <v>0</v>
      </c>
      <c r="K185" s="51">
        <v>0</v>
      </c>
      <c r="L185" s="51">
        <v>0</v>
      </c>
      <c r="M185" s="51">
        <v>0</v>
      </c>
      <c r="N185" s="51">
        <v>63416.9</v>
      </c>
      <c r="O185" s="51">
        <f t="shared" si="9"/>
        <v>63416.9</v>
      </c>
      <c r="P185" s="51">
        <f aca="true" t="shared" si="10" ref="P185:P248">+K185+O185</f>
        <v>63416.9</v>
      </c>
      <c r="Q185" s="53">
        <f aca="true" t="shared" si="11" ref="Q185:Q248">+D185+J185+P185</f>
        <v>303681.9736459286</v>
      </c>
    </row>
    <row r="186" spans="2:17" s="41" customFormat="1" ht="13.5" customHeight="1" hidden="1" outlineLevel="1">
      <c r="B186" s="47"/>
      <c r="C186" s="34" t="s">
        <v>42</v>
      </c>
      <c r="D186" s="51">
        <v>239875.7336865791</v>
      </c>
      <c r="E186" s="51">
        <v>0</v>
      </c>
      <c r="F186" s="52" t="s">
        <v>36</v>
      </c>
      <c r="G186" s="52" t="s">
        <v>36</v>
      </c>
      <c r="H186" s="51">
        <v>0</v>
      </c>
      <c r="I186" s="52" t="s">
        <v>36</v>
      </c>
      <c r="J186" s="52">
        <v>0</v>
      </c>
      <c r="K186" s="51">
        <v>0</v>
      </c>
      <c r="L186" s="51">
        <v>0</v>
      </c>
      <c r="M186" s="51">
        <v>0</v>
      </c>
      <c r="N186" s="51">
        <v>63603.7</v>
      </c>
      <c r="O186" s="51">
        <f t="shared" si="9"/>
        <v>63603.7</v>
      </c>
      <c r="P186" s="51">
        <f t="shared" si="10"/>
        <v>63603.7</v>
      </c>
      <c r="Q186" s="53">
        <f t="shared" si="11"/>
        <v>303479.4336865791</v>
      </c>
    </row>
    <row r="187" spans="2:17" s="41" customFormat="1" ht="13.5" customHeight="1" hidden="1" outlineLevel="1">
      <c r="B187" s="47"/>
      <c r="C187" s="34" t="s">
        <v>43</v>
      </c>
      <c r="D187" s="51">
        <v>241278.83353028487</v>
      </c>
      <c r="E187" s="51">
        <v>0</v>
      </c>
      <c r="F187" s="52" t="s">
        <v>36</v>
      </c>
      <c r="G187" s="52" t="s">
        <v>36</v>
      </c>
      <c r="H187" s="51">
        <v>0</v>
      </c>
      <c r="I187" s="52" t="s">
        <v>36</v>
      </c>
      <c r="J187" s="52">
        <v>0</v>
      </c>
      <c r="K187" s="51">
        <v>0</v>
      </c>
      <c r="L187" s="51">
        <v>0</v>
      </c>
      <c r="M187" s="51">
        <v>0</v>
      </c>
      <c r="N187" s="51">
        <v>63695.7</v>
      </c>
      <c r="O187" s="51">
        <f t="shared" si="9"/>
        <v>63695.7</v>
      </c>
      <c r="P187" s="51">
        <f t="shared" si="10"/>
        <v>63695.7</v>
      </c>
      <c r="Q187" s="53">
        <f t="shared" si="11"/>
        <v>304974.5335302849</v>
      </c>
    </row>
    <row r="188" spans="2:17" s="41" customFormat="1" ht="13.5" customHeight="1" hidden="1" outlineLevel="1">
      <c r="B188" s="47"/>
      <c r="C188" s="34" t="s">
        <v>44</v>
      </c>
      <c r="D188" s="51">
        <v>240985.12354701414</v>
      </c>
      <c r="E188" s="51">
        <v>0</v>
      </c>
      <c r="F188" s="52" t="s">
        <v>36</v>
      </c>
      <c r="G188" s="52" t="s">
        <v>36</v>
      </c>
      <c r="H188" s="51">
        <v>0</v>
      </c>
      <c r="I188" s="52" t="s">
        <v>36</v>
      </c>
      <c r="J188" s="52">
        <v>0</v>
      </c>
      <c r="K188" s="51">
        <v>0</v>
      </c>
      <c r="L188" s="51">
        <v>0</v>
      </c>
      <c r="M188" s="51">
        <v>0</v>
      </c>
      <c r="N188" s="51">
        <v>64022.9</v>
      </c>
      <c r="O188" s="51">
        <f t="shared" si="9"/>
        <v>64022.9</v>
      </c>
      <c r="P188" s="51">
        <f t="shared" si="10"/>
        <v>64022.9</v>
      </c>
      <c r="Q188" s="53">
        <f t="shared" si="11"/>
        <v>305008.02354701416</v>
      </c>
    </row>
    <row r="189" spans="2:17" s="41" customFormat="1" ht="13.5" customHeight="1" hidden="1" outlineLevel="1">
      <c r="B189" s="47"/>
      <c r="C189" s="34" t="s">
        <v>45</v>
      </c>
      <c r="D189" s="51">
        <v>241021.07789121996</v>
      </c>
      <c r="E189" s="51">
        <v>0</v>
      </c>
      <c r="F189" s="52" t="s">
        <v>36</v>
      </c>
      <c r="G189" s="52" t="s">
        <v>36</v>
      </c>
      <c r="H189" s="51">
        <v>0</v>
      </c>
      <c r="I189" s="52" t="s">
        <v>36</v>
      </c>
      <c r="J189" s="52">
        <v>0</v>
      </c>
      <c r="K189" s="51">
        <v>0</v>
      </c>
      <c r="L189" s="51">
        <v>0</v>
      </c>
      <c r="M189" s="51">
        <v>0</v>
      </c>
      <c r="N189" s="51">
        <v>64450</v>
      </c>
      <c r="O189" s="51">
        <f t="shared" si="9"/>
        <v>64450</v>
      </c>
      <c r="P189" s="51">
        <f t="shared" si="10"/>
        <v>64450</v>
      </c>
      <c r="Q189" s="53">
        <f t="shared" si="11"/>
        <v>305471.07789122</v>
      </c>
    </row>
    <row r="190" spans="2:17" s="41" customFormat="1" ht="13.5" customHeight="1" hidden="1" outlineLevel="1">
      <c r="B190" s="47"/>
      <c r="C190" s="34" t="s">
        <v>46</v>
      </c>
      <c r="D190" s="51">
        <v>243349.08001995523</v>
      </c>
      <c r="E190" s="51">
        <v>0</v>
      </c>
      <c r="F190" s="52" t="s">
        <v>36</v>
      </c>
      <c r="G190" s="52" t="s">
        <v>36</v>
      </c>
      <c r="H190" s="51">
        <v>0</v>
      </c>
      <c r="I190" s="52" t="s">
        <v>36</v>
      </c>
      <c r="J190" s="52">
        <v>0</v>
      </c>
      <c r="K190" s="51">
        <v>0</v>
      </c>
      <c r="L190" s="51">
        <v>0</v>
      </c>
      <c r="M190" s="51">
        <v>0</v>
      </c>
      <c r="N190" s="51">
        <v>64308.98134169001</v>
      </c>
      <c r="O190" s="51">
        <f t="shared" si="9"/>
        <v>64308.98134169001</v>
      </c>
      <c r="P190" s="51">
        <f t="shared" si="10"/>
        <v>64308.98134169001</v>
      </c>
      <c r="Q190" s="53">
        <f t="shared" si="11"/>
        <v>307658.06136164523</v>
      </c>
    </row>
    <row r="191" spans="2:17" s="41" customFormat="1" ht="13.5" customHeight="1" hidden="1" outlineLevel="1">
      <c r="B191" s="47"/>
      <c r="C191" s="34" t="s">
        <v>47</v>
      </c>
      <c r="D191" s="51">
        <v>244481.1144928469</v>
      </c>
      <c r="E191" s="51">
        <v>0</v>
      </c>
      <c r="F191" s="52" t="s">
        <v>36</v>
      </c>
      <c r="G191" s="52" t="s">
        <v>36</v>
      </c>
      <c r="H191" s="51">
        <v>0</v>
      </c>
      <c r="I191" s="52" t="s">
        <v>36</v>
      </c>
      <c r="J191" s="52">
        <v>0</v>
      </c>
      <c r="K191" s="51">
        <v>0</v>
      </c>
      <c r="L191" s="51">
        <v>0</v>
      </c>
      <c r="M191" s="51">
        <v>0</v>
      </c>
      <c r="N191" s="51">
        <v>65641.8</v>
      </c>
      <c r="O191" s="51">
        <f t="shared" si="9"/>
        <v>65641.8</v>
      </c>
      <c r="P191" s="51">
        <f t="shared" si="10"/>
        <v>65641.8</v>
      </c>
      <c r="Q191" s="53">
        <f t="shared" si="11"/>
        <v>310122.9144928469</v>
      </c>
    </row>
    <row r="192" spans="2:17" s="41" customFormat="1" ht="13.5" customHeight="1" collapsed="1">
      <c r="B192" s="47">
        <v>2016</v>
      </c>
      <c r="C192" s="34" t="s">
        <v>35</v>
      </c>
      <c r="D192" s="51">
        <v>249282.77533180118</v>
      </c>
      <c r="E192" s="51">
        <v>0</v>
      </c>
      <c r="F192" s="52" t="s">
        <v>36</v>
      </c>
      <c r="G192" s="52" t="s">
        <v>36</v>
      </c>
      <c r="H192" s="51">
        <v>0</v>
      </c>
      <c r="I192" s="52" t="s">
        <v>36</v>
      </c>
      <c r="J192" s="52">
        <v>0</v>
      </c>
      <c r="K192" s="51">
        <v>0</v>
      </c>
      <c r="L192" s="51">
        <v>0</v>
      </c>
      <c r="M192" s="51">
        <v>0</v>
      </c>
      <c r="N192" s="51">
        <v>65641.8</v>
      </c>
      <c r="O192" s="51">
        <f aca="true" t="shared" si="12" ref="O192:O255">SUM(L192:N192)</f>
        <v>65641.8</v>
      </c>
      <c r="P192" s="51">
        <f t="shared" si="10"/>
        <v>65641.8</v>
      </c>
      <c r="Q192" s="53">
        <f t="shared" si="11"/>
        <v>314924.5753318012</v>
      </c>
    </row>
    <row r="193" spans="2:17" s="41" customFormat="1" ht="13.5" customHeight="1" hidden="1" outlineLevel="1">
      <c r="B193" s="47"/>
      <c r="C193" s="34" t="s">
        <v>37</v>
      </c>
      <c r="D193" s="51">
        <v>247566.0255300216</v>
      </c>
      <c r="E193" s="51">
        <v>0</v>
      </c>
      <c r="F193" s="52" t="s">
        <v>36</v>
      </c>
      <c r="G193" s="52" t="s">
        <v>36</v>
      </c>
      <c r="H193" s="51">
        <v>0</v>
      </c>
      <c r="I193" s="52" t="s">
        <v>36</v>
      </c>
      <c r="J193" s="52">
        <v>0</v>
      </c>
      <c r="K193" s="51">
        <v>0</v>
      </c>
      <c r="L193" s="51">
        <v>0</v>
      </c>
      <c r="M193" s="51">
        <v>0</v>
      </c>
      <c r="N193" s="51">
        <v>66112.8</v>
      </c>
      <c r="O193" s="51">
        <f t="shared" si="12"/>
        <v>66112.8</v>
      </c>
      <c r="P193" s="51">
        <f t="shared" si="10"/>
        <v>66112.8</v>
      </c>
      <c r="Q193" s="53">
        <f t="shared" si="11"/>
        <v>313678.8255300216</v>
      </c>
    </row>
    <row r="194" spans="2:17" s="41" customFormat="1" ht="13.5" customHeight="1" hidden="1" outlineLevel="1">
      <c r="B194" s="47"/>
      <c r="C194" s="34" t="s">
        <v>38</v>
      </c>
      <c r="D194" s="51">
        <v>249373.07972557357</v>
      </c>
      <c r="E194" s="51">
        <v>0</v>
      </c>
      <c r="F194" s="52" t="s">
        <v>36</v>
      </c>
      <c r="G194" s="52" t="s">
        <v>36</v>
      </c>
      <c r="H194" s="51">
        <v>0</v>
      </c>
      <c r="I194" s="52" t="s">
        <v>36</v>
      </c>
      <c r="J194" s="52">
        <v>0</v>
      </c>
      <c r="K194" s="51">
        <v>0</v>
      </c>
      <c r="L194" s="51">
        <v>0</v>
      </c>
      <c r="M194" s="51">
        <v>0</v>
      </c>
      <c r="N194" s="51">
        <v>66892.1</v>
      </c>
      <c r="O194" s="51">
        <f t="shared" si="12"/>
        <v>66892.1</v>
      </c>
      <c r="P194" s="51">
        <f t="shared" si="10"/>
        <v>66892.1</v>
      </c>
      <c r="Q194" s="53">
        <f t="shared" si="11"/>
        <v>316265.1797255736</v>
      </c>
    </row>
    <row r="195" spans="2:17" s="41" customFormat="1" ht="13.5" customHeight="1" hidden="1" outlineLevel="1">
      <c r="B195" s="47"/>
      <c r="C195" s="34" t="s">
        <v>39</v>
      </c>
      <c r="D195" s="51">
        <v>249827.74710503567</v>
      </c>
      <c r="E195" s="51">
        <v>0</v>
      </c>
      <c r="F195" s="52" t="s">
        <v>36</v>
      </c>
      <c r="G195" s="52" t="s">
        <v>36</v>
      </c>
      <c r="H195" s="51">
        <v>0</v>
      </c>
      <c r="I195" s="52" t="s">
        <v>36</v>
      </c>
      <c r="J195" s="52">
        <v>0</v>
      </c>
      <c r="K195" s="51">
        <v>0</v>
      </c>
      <c r="L195" s="51">
        <v>0</v>
      </c>
      <c r="M195" s="51">
        <v>0</v>
      </c>
      <c r="N195" s="51">
        <v>68276.9</v>
      </c>
      <c r="O195" s="51">
        <f t="shared" si="12"/>
        <v>68276.9</v>
      </c>
      <c r="P195" s="51">
        <f t="shared" si="10"/>
        <v>68276.9</v>
      </c>
      <c r="Q195" s="53">
        <f t="shared" si="11"/>
        <v>318104.64710503566</v>
      </c>
    </row>
    <row r="196" spans="2:17" s="41" customFormat="1" ht="13.5" customHeight="1" hidden="1" outlineLevel="1">
      <c r="B196" s="47"/>
      <c r="C196" s="34" t="s">
        <v>40</v>
      </c>
      <c r="D196" s="51">
        <v>251199.1815727546</v>
      </c>
      <c r="E196" s="51">
        <v>0</v>
      </c>
      <c r="F196" s="52" t="s">
        <v>36</v>
      </c>
      <c r="G196" s="52" t="s">
        <v>36</v>
      </c>
      <c r="H196" s="51">
        <v>0</v>
      </c>
      <c r="I196" s="52" t="s">
        <v>36</v>
      </c>
      <c r="J196" s="52">
        <v>0</v>
      </c>
      <c r="K196" s="51">
        <v>0</v>
      </c>
      <c r="L196" s="51">
        <v>0</v>
      </c>
      <c r="M196" s="51">
        <v>0</v>
      </c>
      <c r="N196" s="51">
        <v>68185.9</v>
      </c>
      <c r="O196" s="51">
        <f t="shared" si="12"/>
        <v>68185.9</v>
      </c>
      <c r="P196" s="51">
        <f t="shared" si="10"/>
        <v>68185.9</v>
      </c>
      <c r="Q196" s="53">
        <f t="shared" si="11"/>
        <v>319385.0815727546</v>
      </c>
    </row>
    <row r="197" spans="2:17" s="41" customFormat="1" ht="13.5" customHeight="1" hidden="1" outlineLevel="1">
      <c r="B197" s="47"/>
      <c r="C197" s="34" t="s">
        <v>41</v>
      </c>
      <c r="D197" s="51">
        <v>252819.43949109063</v>
      </c>
      <c r="E197" s="51">
        <v>0</v>
      </c>
      <c r="F197" s="52" t="s">
        <v>36</v>
      </c>
      <c r="G197" s="52" t="s">
        <v>36</v>
      </c>
      <c r="H197" s="51">
        <v>0</v>
      </c>
      <c r="I197" s="52" t="s">
        <v>36</v>
      </c>
      <c r="J197" s="52">
        <v>0</v>
      </c>
      <c r="K197" s="51">
        <v>0</v>
      </c>
      <c r="L197" s="51">
        <v>0</v>
      </c>
      <c r="M197" s="51">
        <v>0</v>
      </c>
      <c r="N197" s="51">
        <v>69530.8</v>
      </c>
      <c r="O197" s="51">
        <f t="shared" si="12"/>
        <v>69530.8</v>
      </c>
      <c r="P197" s="51">
        <f t="shared" si="10"/>
        <v>69530.8</v>
      </c>
      <c r="Q197" s="53">
        <f t="shared" si="11"/>
        <v>322350.23949109064</v>
      </c>
    </row>
    <row r="198" spans="2:17" s="41" customFormat="1" ht="13.5" customHeight="1" hidden="1" outlineLevel="1">
      <c r="B198" s="47"/>
      <c r="C198" s="34" t="s">
        <v>42</v>
      </c>
      <c r="D198" s="51">
        <v>254348.90679518413</v>
      </c>
      <c r="E198" s="51">
        <v>0</v>
      </c>
      <c r="F198" s="52" t="s">
        <v>36</v>
      </c>
      <c r="G198" s="52" t="s">
        <v>36</v>
      </c>
      <c r="H198" s="51">
        <v>0</v>
      </c>
      <c r="I198" s="52" t="s">
        <v>36</v>
      </c>
      <c r="J198" s="52">
        <v>0</v>
      </c>
      <c r="K198" s="51">
        <v>0</v>
      </c>
      <c r="L198" s="51">
        <v>0</v>
      </c>
      <c r="M198" s="51">
        <v>0</v>
      </c>
      <c r="N198" s="51">
        <v>69793.6</v>
      </c>
      <c r="O198" s="51">
        <f t="shared" si="12"/>
        <v>69793.6</v>
      </c>
      <c r="P198" s="51">
        <f t="shared" si="10"/>
        <v>69793.6</v>
      </c>
      <c r="Q198" s="53">
        <f t="shared" si="11"/>
        <v>324142.5067951841</v>
      </c>
    </row>
    <row r="199" spans="2:17" s="41" customFormat="1" ht="13.5" customHeight="1" hidden="1" outlineLevel="1">
      <c r="B199" s="47"/>
      <c r="C199" s="34" t="s">
        <v>43</v>
      </c>
      <c r="D199" s="51">
        <v>255217.59390455153</v>
      </c>
      <c r="E199" s="51">
        <v>0</v>
      </c>
      <c r="F199" s="52" t="s">
        <v>36</v>
      </c>
      <c r="G199" s="52" t="s">
        <v>36</v>
      </c>
      <c r="H199" s="51">
        <v>0</v>
      </c>
      <c r="I199" s="52" t="s">
        <v>36</v>
      </c>
      <c r="J199" s="52">
        <v>0</v>
      </c>
      <c r="K199" s="51">
        <v>0</v>
      </c>
      <c r="L199" s="51">
        <v>0</v>
      </c>
      <c r="M199" s="51">
        <v>0</v>
      </c>
      <c r="N199" s="51">
        <v>70183.6</v>
      </c>
      <c r="O199" s="51">
        <f t="shared" si="12"/>
        <v>70183.6</v>
      </c>
      <c r="P199" s="51">
        <f t="shared" si="10"/>
        <v>70183.6</v>
      </c>
      <c r="Q199" s="53">
        <f t="shared" si="11"/>
        <v>325401.19390455156</v>
      </c>
    </row>
    <row r="200" spans="2:17" s="41" customFormat="1" ht="13.5" customHeight="1" hidden="1" outlineLevel="1">
      <c r="B200" s="47"/>
      <c r="C200" s="34" t="s">
        <v>44</v>
      </c>
      <c r="D200" s="51">
        <v>256382.08885122233</v>
      </c>
      <c r="E200" s="51">
        <v>0</v>
      </c>
      <c r="F200" s="52" t="s">
        <v>36</v>
      </c>
      <c r="G200" s="52" t="s">
        <v>36</v>
      </c>
      <c r="H200" s="51">
        <v>0</v>
      </c>
      <c r="I200" s="52" t="s">
        <v>36</v>
      </c>
      <c r="J200" s="52">
        <v>0</v>
      </c>
      <c r="K200" s="51">
        <v>0</v>
      </c>
      <c r="L200" s="51">
        <v>0</v>
      </c>
      <c r="M200" s="51">
        <v>0</v>
      </c>
      <c r="N200" s="51">
        <v>70142.2</v>
      </c>
      <c r="O200" s="51">
        <f t="shared" si="12"/>
        <v>70142.2</v>
      </c>
      <c r="P200" s="51">
        <f t="shared" si="10"/>
        <v>70142.2</v>
      </c>
      <c r="Q200" s="53">
        <f t="shared" si="11"/>
        <v>326524.2888512223</v>
      </c>
    </row>
    <row r="201" spans="2:17" s="41" customFormat="1" ht="13.5" customHeight="1" hidden="1" outlineLevel="1">
      <c r="B201" s="47"/>
      <c r="C201" s="34" t="s">
        <v>45</v>
      </c>
      <c r="D201" s="51">
        <v>257539.89581676666</v>
      </c>
      <c r="E201" s="51">
        <v>0</v>
      </c>
      <c r="F201" s="52" t="s">
        <v>36</v>
      </c>
      <c r="G201" s="52" t="s">
        <v>36</v>
      </c>
      <c r="H201" s="51">
        <v>0</v>
      </c>
      <c r="I201" s="52" t="s">
        <v>36</v>
      </c>
      <c r="J201" s="52">
        <v>0</v>
      </c>
      <c r="K201" s="51">
        <v>0</v>
      </c>
      <c r="L201" s="51">
        <v>0</v>
      </c>
      <c r="M201" s="51">
        <v>0</v>
      </c>
      <c r="N201" s="51">
        <v>70223.08094169</v>
      </c>
      <c r="O201" s="51">
        <f t="shared" si="12"/>
        <v>70223.08094169</v>
      </c>
      <c r="P201" s="51">
        <f t="shared" si="10"/>
        <v>70223.08094169</v>
      </c>
      <c r="Q201" s="53">
        <f t="shared" si="11"/>
        <v>327762.9767584567</v>
      </c>
    </row>
    <row r="202" spans="2:17" s="41" customFormat="1" ht="13.5" customHeight="1" hidden="1" outlineLevel="1">
      <c r="B202" s="47"/>
      <c r="C202" s="34" t="s">
        <v>46</v>
      </c>
      <c r="D202" s="51">
        <v>258192.9479610407</v>
      </c>
      <c r="E202" s="51">
        <v>0</v>
      </c>
      <c r="F202" s="52" t="s">
        <v>36</v>
      </c>
      <c r="G202" s="52" t="s">
        <v>36</v>
      </c>
      <c r="H202" s="51">
        <v>0</v>
      </c>
      <c r="I202" s="52" t="s">
        <v>36</v>
      </c>
      <c r="J202" s="52">
        <v>0</v>
      </c>
      <c r="K202" s="51">
        <v>0</v>
      </c>
      <c r="L202" s="51">
        <v>0</v>
      </c>
      <c r="M202" s="51">
        <v>0</v>
      </c>
      <c r="N202" s="51">
        <v>70522.8</v>
      </c>
      <c r="O202" s="51">
        <f t="shared" si="12"/>
        <v>70522.8</v>
      </c>
      <c r="P202" s="51">
        <f t="shared" si="10"/>
        <v>70522.8</v>
      </c>
      <c r="Q202" s="53">
        <f t="shared" si="11"/>
        <v>328715.7479610407</v>
      </c>
    </row>
    <row r="203" spans="2:17" s="41" customFormat="1" ht="13.5" customHeight="1" hidden="1" outlineLevel="1">
      <c r="B203" s="47"/>
      <c r="C203" s="34" t="s">
        <v>47</v>
      </c>
      <c r="D203" s="51">
        <v>259775.8660901551</v>
      </c>
      <c r="E203" s="51">
        <v>0</v>
      </c>
      <c r="F203" s="52" t="s">
        <v>36</v>
      </c>
      <c r="G203" s="52" t="s">
        <v>36</v>
      </c>
      <c r="H203" s="51">
        <v>0</v>
      </c>
      <c r="I203" s="52" t="s">
        <v>36</v>
      </c>
      <c r="J203" s="52">
        <v>0</v>
      </c>
      <c r="K203" s="51">
        <v>0</v>
      </c>
      <c r="L203" s="51">
        <v>0</v>
      </c>
      <c r="M203" s="51">
        <v>0</v>
      </c>
      <c r="N203" s="51">
        <v>71938.4</v>
      </c>
      <c r="O203" s="51">
        <f t="shared" si="12"/>
        <v>71938.4</v>
      </c>
      <c r="P203" s="51">
        <f t="shared" si="10"/>
        <v>71938.4</v>
      </c>
      <c r="Q203" s="53">
        <f t="shared" si="11"/>
        <v>331714.2660901551</v>
      </c>
    </row>
    <row r="204" spans="2:17" s="41" customFormat="1" ht="13.5" customHeight="1" collapsed="1">
      <c r="B204" s="47">
        <v>2017</v>
      </c>
      <c r="C204" s="34" t="s">
        <v>35</v>
      </c>
      <c r="D204" s="51">
        <v>267488.62601935014</v>
      </c>
      <c r="E204" s="51">
        <v>0</v>
      </c>
      <c r="F204" s="52" t="s">
        <v>36</v>
      </c>
      <c r="G204" s="52" t="s">
        <v>36</v>
      </c>
      <c r="H204" s="51">
        <v>0</v>
      </c>
      <c r="I204" s="52" t="s">
        <v>36</v>
      </c>
      <c r="J204" s="52">
        <v>0</v>
      </c>
      <c r="K204" s="51">
        <v>0</v>
      </c>
      <c r="L204" s="51">
        <v>0</v>
      </c>
      <c r="M204" s="51">
        <v>0</v>
      </c>
      <c r="N204" s="51">
        <v>72735.9</v>
      </c>
      <c r="O204" s="51">
        <f t="shared" si="12"/>
        <v>72735.9</v>
      </c>
      <c r="P204" s="51">
        <f t="shared" si="10"/>
        <v>72735.9</v>
      </c>
      <c r="Q204" s="53">
        <f t="shared" si="11"/>
        <v>340224.52601935016</v>
      </c>
    </row>
    <row r="205" spans="2:17" s="41" customFormat="1" ht="13.5" customHeight="1" hidden="1" outlineLevel="1">
      <c r="B205" s="47"/>
      <c r="C205" s="34" t="s">
        <v>37</v>
      </c>
      <c r="D205" s="51">
        <v>265851.9080202743</v>
      </c>
      <c r="E205" s="51">
        <v>0</v>
      </c>
      <c r="F205" s="52" t="s">
        <v>36</v>
      </c>
      <c r="G205" s="52" t="s">
        <v>36</v>
      </c>
      <c r="H205" s="51">
        <v>0</v>
      </c>
      <c r="I205" s="52" t="s">
        <v>36</v>
      </c>
      <c r="J205" s="52">
        <v>0</v>
      </c>
      <c r="K205" s="51">
        <v>0</v>
      </c>
      <c r="L205" s="51">
        <v>0</v>
      </c>
      <c r="M205" s="51">
        <v>0</v>
      </c>
      <c r="N205" s="51">
        <v>72728.9</v>
      </c>
      <c r="O205" s="51">
        <f t="shared" si="12"/>
        <v>72728.9</v>
      </c>
      <c r="P205" s="51">
        <f t="shared" si="10"/>
        <v>72728.9</v>
      </c>
      <c r="Q205" s="53">
        <f t="shared" si="11"/>
        <v>338580.8080202743</v>
      </c>
    </row>
    <row r="206" spans="2:17" s="41" customFormat="1" ht="13.5" customHeight="1" hidden="1" outlineLevel="1">
      <c r="B206" s="47"/>
      <c r="C206" s="34" t="s">
        <v>38</v>
      </c>
      <c r="D206" s="51">
        <v>266608.3167013354</v>
      </c>
      <c r="E206" s="51">
        <v>0</v>
      </c>
      <c r="F206" s="52" t="s">
        <v>36</v>
      </c>
      <c r="G206" s="52" t="s">
        <v>36</v>
      </c>
      <c r="H206" s="51">
        <v>0</v>
      </c>
      <c r="I206" s="52" t="s">
        <v>36</v>
      </c>
      <c r="J206" s="52">
        <v>0</v>
      </c>
      <c r="K206" s="51">
        <v>0</v>
      </c>
      <c r="L206" s="51">
        <v>0</v>
      </c>
      <c r="M206" s="51">
        <v>0</v>
      </c>
      <c r="N206" s="51">
        <v>74022.4</v>
      </c>
      <c r="O206" s="51">
        <f t="shared" si="12"/>
        <v>74022.4</v>
      </c>
      <c r="P206" s="51">
        <f t="shared" si="10"/>
        <v>74022.4</v>
      </c>
      <c r="Q206" s="53">
        <f t="shared" si="11"/>
        <v>340630.7167013354</v>
      </c>
    </row>
    <row r="207" spans="2:17" s="41" customFormat="1" ht="13.5" customHeight="1" hidden="1" outlineLevel="1">
      <c r="B207" s="47"/>
      <c r="C207" s="34" t="s">
        <v>39</v>
      </c>
      <c r="D207" s="51">
        <v>270498.82638064236</v>
      </c>
      <c r="E207" s="51">
        <v>0</v>
      </c>
      <c r="F207" s="52" t="s">
        <v>36</v>
      </c>
      <c r="G207" s="52" t="s">
        <v>36</v>
      </c>
      <c r="H207" s="51">
        <v>0</v>
      </c>
      <c r="I207" s="52" t="s">
        <v>36</v>
      </c>
      <c r="J207" s="52">
        <v>0</v>
      </c>
      <c r="K207" s="51">
        <v>0</v>
      </c>
      <c r="L207" s="51">
        <v>0</v>
      </c>
      <c r="M207" s="51">
        <v>0</v>
      </c>
      <c r="N207" s="51">
        <v>75006.3</v>
      </c>
      <c r="O207" s="51">
        <f t="shared" si="12"/>
        <v>75006.3</v>
      </c>
      <c r="P207" s="51">
        <f t="shared" si="10"/>
        <v>75006.3</v>
      </c>
      <c r="Q207" s="53">
        <f t="shared" si="11"/>
        <v>345505.12638064235</v>
      </c>
    </row>
    <row r="208" spans="2:17" s="41" customFormat="1" ht="13.5" customHeight="1" hidden="1" outlineLevel="1">
      <c r="B208" s="47"/>
      <c r="C208" s="34" t="s">
        <v>40</v>
      </c>
      <c r="D208" s="51">
        <v>272236.891981363</v>
      </c>
      <c r="E208" s="51">
        <v>0</v>
      </c>
      <c r="F208" s="52" t="s">
        <v>36</v>
      </c>
      <c r="G208" s="52" t="s">
        <v>36</v>
      </c>
      <c r="H208" s="51">
        <v>0</v>
      </c>
      <c r="I208" s="52" t="s">
        <v>36</v>
      </c>
      <c r="J208" s="52">
        <v>0</v>
      </c>
      <c r="K208" s="51">
        <v>0</v>
      </c>
      <c r="L208" s="51">
        <v>0</v>
      </c>
      <c r="M208" s="51">
        <v>0</v>
      </c>
      <c r="N208" s="51">
        <v>75766.7</v>
      </c>
      <c r="O208" s="51">
        <f t="shared" si="12"/>
        <v>75766.7</v>
      </c>
      <c r="P208" s="51">
        <f t="shared" si="10"/>
        <v>75766.7</v>
      </c>
      <c r="Q208" s="53">
        <f t="shared" si="11"/>
        <v>348003.591981363</v>
      </c>
    </row>
    <row r="209" spans="2:17" s="41" customFormat="1" ht="13.5" customHeight="1" hidden="1" outlineLevel="1">
      <c r="B209" s="47"/>
      <c r="C209" s="34" t="s">
        <v>41</v>
      </c>
      <c r="D209" s="51">
        <v>273676.24369576457</v>
      </c>
      <c r="E209" s="51">
        <v>0</v>
      </c>
      <c r="F209" s="52" t="s">
        <v>36</v>
      </c>
      <c r="G209" s="52" t="s">
        <v>36</v>
      </c>
      <c r="H209" s="51">
        <v>0</v>
      </c>
      <c r="I209" s="52" t="s">
        <v>36</v>
      </c>
      <c r="J209" s="52">
        <v>0</v>
      </c>
      <c r="K209" s="51">
        <v>0</v>
      </c>
      <c r="L209" s="51">
        <v>0</v>
      </c>
      <c r="M209" s="51">
        <v>0</v>
      </c>
      <c r="N209" s="51">
        <v>76648.8</v>
      </c>
      <c r="O209" s="51">
        <f t="shared" si="12"/>
        <v>76648.8</v>
      </c>
      <c r="P209" s="51">
        <f t="shared" si="10"/>
        <v>76648.8</v>
      </c>
      <c r="Q209" s="53">
        <f t="shared" si="11"/>
        <v>350325.04369576456</v>
      </c>
    </row>
    <row r="210" spans="2:17" s="41" customFormat="1" ht="13.5" customHeight="1" hidden="1" outlineLevel="1">
      <c r="B210" s="47"/>
      <c r="C210" s="34" t="s">
        <v>42</v>
      </c>
      <c r="D210" s="51">
        <v>273712.63468810054</v>
      </c>
      <c r="E210" s="51">
        <v>0</v>
      </c>
      <c r="F210" s="52" t="s">
        <v>36</v>
      </c>
      <c r="G210" s="52" t="s">
        <v>36</v>
      </c>
      <c r="H210" s="51">
        <v>0</v>
      </c>
      <c r="I210" s="52" t="s">
        <v>36</v>
      </c>
      <c r="J210" s="52">
        <v>0</v>
      </c>
      <c r="K210" s="51">
        <v>0</v>
      </c>
      <c r="L210" s="51">
        <v>0</v>
      </c>
      <c r="M210" s="51">
        <v>0</v>
      </c>
      <c r="N210" s="51">
        <v>77187.4</v>
      </c>
      <c r="O210" s="51">
        <f t="shared" si="12"/>
        <v>77187.4</v>
      </c>
      <c r="P210" s="51">
        <f t="shared" si="10"/>
        <v>77187.4</v>
      </c>
      <c r="Q210" s="53">
        <f t="shared" si="11"/>
        <v>350900.03468810057</v>
      </c>
    </row>
    <row r="211" spans="2:17" s="41" customFormat="1" ht="13.5" customHeight="1" hidden="1" outlineLevel="1">
      <c r="B211" s="47"/>
      <c r="C211" s="34" t="s">
        <v>43</v>
      </c>
      <c r="D211" s="51">
        <v>275035.40453718614</v>
      </c>
      <c r="E211" s="51">
        <v>0</v>
      </c>
      <c r="F211" s="52" t="s">
        <v>36</v>
      </c>
      <c r="G211" s="52" t="s">
        <v>36</v>
      </c>
      <c r="H211" s="51">
        <v>0</v>
      </c>
      <c r="I211" s="52" t="s">
        <v>36</v>
      </c>
      <c r="J211" s="52">
        <v>0</v>
      </c>
      <c r="K211" s="51">
        <v>0</v>
      </c>
      <c r="L211" s="51">
        <v>0</v>
      </c>
      <c r="M211" s="51">
        <v>0</v>
      </c>
      <c r="N211" s="51">
        <v>78086.2</v>
      </c>
      <c r="O211" s="51">
        <f t="shared" si="12"/>
        <v>78086.2</v>
      </c>
      <c r="P211" s="51">
        <f t="shared" si="10"/>
        <v>78086.2</v>
      </c>
      <c r="Q211" s="53">
        <f t="shared" si="11"/>
        <v>353121.60453718615</v>
      </c>
    </row>
    <row r="212" spans="2:17" s="41" customFormat="1" ht="13.5" customHeight="1" hidden="1" outlineLevel="1">
      <c r="B212" s="47"/>
      <c r="C212" s="34" t="s">
        <v>44</v>
      </c>
      <c r="D212" s="51">
        <v>278182.2105393209</v>
      </c>
      <c r="E212" s="51">
        <v>0</v>
      </c>
      <c r="F212" s="52" t="s">
        <v>36</v>
      </c>
      <c r="G212" s="52" t="s">
        <v>36</v>
      </c>
      <c r="H212" s="51">
        <v>0</v>
      </c>
      <c r="I212" s="52" t="s">
        <v>36</v>
      </c>
      <c r="J212" s="52">
        <v>0</v>
      </c>
      <c r="K212" s="51">
        <v>0</v>
      </c>
      <c r="L212" s="51">
        <v>0</v>
      </c>
      <c r="M212" s="51">
        <v>0</v>
      </c>
      <c r="N212" s="51">
        <v>79504.5</v>
      </c>
      <c r="O212" s="51">
        <f t="shared" si="12"/>
        <v>79504.5</v>
      </c>
      <c r="P212" s="51">
        <f t="shared" si="10"/>
        <v>79504.5</v>
      </c>
      <c r="Q212" s="53">
        <f t="shared" si="11"/>
        <v>357686.7105393209</v>
      </c>
    </row>
    <row r="213" spans="2:17" s="41" customFormat="1" ht="13.5" customHeight="1" hidden="1" outlineLevel="1">
      <c r="B213" s="47"/>
      <c r="C213" s="34" t="s">
        <v>45</v>
      </c>
      <c r="D213" s="51">
        <v>281047.3817178743</v>
      </c>
      <c r="E213" s="51">
        <v>0</v>
      </c>
      <c r="F213" s="52" t="s">
        <v>36</v>
      </c>
      <c r="G213" s="52" t="s">
        <v>36</v>
      </c>
      <c r="H213" s="51">
        <v>0</v>
      </c>
      <c r="I213" s="52" t="s">
        <v>36</v>
      </c>
      <c r="J213" s="52">
        <v>0</v>
      </c>
      <c r="K213" s="51">
        <v>0</v>
      </c>
      <c r="L213" s="51">
        <v>0</v>
      </c>
      <c r="M213" s="51">
        <v>0</v>
      </c>
      <c r="N213" s="51">
        <v>80706.2</v>
      </c>
      <c r="O213" s="51">
        <f t="shared" si="12"/>
        <v>80706.2</v>
      </c>
      <c r="P213" s="51">
        <f t="shared" si="10"/>
        <v>80706.2</v>
      </c>
      <c r="Q213" s="53">
        <f t="shared" si="11"/>
        <v>361753.58171787433</v>
      </c>
    </row>
    <row r="214" spans="2:17" s="41" customFormat="1" ht="13.5" customHeight="1" hidden="1" outlineLevel="1">
      <c r="B214" s="47"/>
      <c r="C214" s="34" t="s">
        <v>46</v>
      </c>
      <c r="D214" s="51">
        <v>281374.4408505512</v>
      </c>
      <c r="E214" s="51">
        <v>0</v>
      </c>
      <c r="F214" s="52" t="s">
        <v>36</v>
      </c>
      <c r="G214" s="52" t="s">
        <v>36</v>
      </c>
      <c r="H214" s="51">
        <v>0</v>
      </c>
      <c r="I214" s="52" t="s">
        <v>36</v>
      </c>
      <c r="J214" s="52">
        <v>0</v>
      </c>
      <c r="K214" s="51">
        <v>0</v>
      </c>
      <c r="L214" s="51">
        <v>0</v>
      </c>
      <c r="M214" s="51">
        <v>0</v>
      </c>
      <c r="N214" s="51">
        <v>81611.8</v>
      </c>
      <c r="O214" s="51">
        <f t="shared" si="12"/>
        <v>81611.8</v>
      </c>
      <c r="P214" s="51">
        <f t="shared" si="10"/>
        <v>81611.8</v>
      </c>
      <c r="Q214" s="53">
        <f t="shared" si="11"/>
        <v>362986.24085055117</v>
      </c>
    </row>
    <row r="215" spans="2:17" s="41" customFormat="1" ht="13.5" customHeight="1" hidden="1" outlineLevel="1">
      <c r="B215" s="47"/>
      <c r="C215" s="34" t="s">
        <v>47</v>
      </c>
      <c r="D215" s="51">
        <v>283482.20624167536</v>
      </c>
      <c r="E215" s="51">
        <v>0</v>
      </c>
      <c r="F215" s="52" t="s">
        <v>36</v>
      </c>
      <c r="G215" s="52" t="s">
        <v>36</v>
      </c>
      <c r="H215" s="51">
        <v>0</v>
      </c>
      <c r="I215" s="52" t="s">
        <v>36</v>
      </c>
      <c r="J215" s="52">
        <v>0</v>
      </c>
      <c r="K215" s="51">
        <v>0</v>
      </c>
      <c r="L215" s="51">
        <v>0</v>
      </c>
      <c r="M215" s="51">
        <v>0</v>
      </c>
      <c r="N215" s="51">
        <v>82249.3</v>
      </c>
      <c r="O215" s="51">
        <f t="shared" si="12"/>
        <v>82249.3</v>
      </c>
      <c r="P215" s="51">
        <f t="shared" si="10"/>
        <v>82249.3</v>
      </c>
      <c r="Q215" s="53">
        <f t="shared" si="11"/>
        <v>365731.50624167535</v>
      </c>
    </row>
    <row r="216" spans="2:17" s="41" customFormat="1" ht="13.5" customHeight="1" collapsed="1">
      <c r="B216" s="47">
        <v>2018</v>
      </c>
      <c r="C216" s="34" t="s">
        <v>35</v>
      </c>
      <c r="D216" s="51">
        <v>293302.9980737529</v>
      </c>
      <c r="E216" s="51">
        <v>0</v>
      </c>
      <c r="F216" s="52" t="s">
        <v>36</v>
      </c>
      <c r="G216" s="52" t="s">
        <v>36</v>
      </c>
      <c r="H216" s="51">
        <v>0</v>
      </c>
      <c r="I216" s="52" t="s">
        <v>36</v>
      </c>
      <c r="J216" s="52">
        <v>0</v>
      </c>
      <c r="K216" s="51">
        <v>0</v>
      </c>
      <c r="L216" s="51">
        <v>0</v>
      </c>
      <c r="M216" s="51">
        <v>0</v>
      </c>
      <c r="N216" s="51">
        <v>82445.91091173992</v>
      </c>
      <c r="O216" s="51">
        <f t="shared" si="12"/>
        <v>82445.91091173992</v>
      </c>
      <c r="P216" s="51">
        <f t="shared" si="10"/>
        <v>82445.91091173992</v>
      </c>
      <c r="Q216" s="53">
        <f t="shared" si="11"/>
        <v>375748.90898549283</v>
      </c>
    </row>
    <row r="217" spans="2:17" s="41" customFormat="1" ht="13.5" customHeight="1" hidden="1">
      <c r="B217" s="47"/>
      <c r="C217" s="34" t="s">
        <v>37</v>
      </c>
      <c r="D217" s="51">
        <v>291181.0030296064</v>
      </c>
      <c r="E217" s="51">
        <v>0</v>
      </c>
      <c r="F217" s="52" t="s">
        <v>36</v>
      </c>
      <c r="G217" s="52" t="s">
        <v>36</v>
      </c>
      <c r="H217" s="51">
        <v>0</v>
      </c>
      <c r="I217" s="52" t="s">
        <v>36</v>
      </c>
      <c r="J217" s="52">
        <v>0</v>
      </c>
      <c r="K217" s="51">
        <v>0</v>
      </c>
      <c r="L217" s="51">
        <v>0</v>
      </c>
      <c r="M217" s="51">
        <v>0</v>
      </c>
      <c r="N217" s="51">
        <v>83233.37701173991</v>
      </c>
      <c r="O217" s="51">
        <f t="shared" si="12"/>
        <v>83233.37701173991</v>
      </c>
      <c r="P217" s="51">
        <f t="shared" si="10"/>
        <v>83233.37701173991</v>
      </c>
      <c r="Q217" s="53">
        <f t="shared" si="11"/>
        <v>374414.3800413463</v>
      </c>
    </row>
    <row r="218" spans="2:17" s="41" customFormat="1" ht="13.5" customHeight="1" hidden="1">
      <c r="B218" s="47"/>
      <c r="C218" s="34" t="s">
        <v>38</v>
      </c>
      <c r="D218" s="51">
        <v>292628.52608261735</v>
      </c>
      <c r="E218" s="51">
        <v>0</v>
      </c>
      <c r="F218" s="52" t="s">
        <v>36</v>
      </c>
      <c r="G218" s="52" t="s">
        <v>36</v>
      </c>
      <c r="H218" s="51">
        <v>0</v>
      </c>
      <c r="I218" s="52" t="s">
        <v>36</v>
      </c>
      <c r="J218" s="52">
        <v>0</v>
      </c>
      <c r="K218" s="51">
        <v>0</v>
      </c>
      <c r="L218" s="51">
        <v>0</v>
      </c>
      <c r="M218" s="51">
        <v>0</v>
      </c>
      <c r="N218" s="51">
        <v>83233.5</v>
      </c>
      <c r="O218" s="51">
        <f t="shared" si="12"/>
        <v>83233.5</v>
      </c>
      <c r="P218" s="51">
        <f t="shared" si="10"/>
        <v>83233.5</v>
      </c>
      <c r="Q218" s="53">
        <f t="shared" si="11"/>
        <v>375862.02608261735</v>
      </c>
    </row>
    <row r="219" spans="2:17" s="41" customFormat="1" ht="13.5" customHeight="1" hidden="1">
      <c r="B219" s="47"/>
      <c r="C219" s="34" t="s">
        <v>39</v>
      </c>
      <c r="D219" s="51">
        <v>294653.9170163992</v>
      </c>
      <c r="E219" s="51">
        <v>0</v>
      </c>
      <c r="F219" s="52" t="s">
        <v>36</v>
      </c>
      <c r="G219" s="52" t="s">
        <v>36</v>
      </c>
      <c r="H219" s="51">
        <v>0</v>
      </c>
      <c r="I219" s="52" t="s">
        <v>36</v>
      </c>
      <c r="J219" s="52">
        <v>0</v>
      </c>
      <c r="K219" s="51">
        <v>0</v>
      </c>
      <c r="L219" s="51">
        <v>0</v>
      </c>
      <c r="M219" s="51">
        <v>0</v>
      </c>
      <c r="N219" s="51">
        <v>85501.1</v>
      </c>
      <c r="O219" s="51">
        <f t="shared" si="12"/>
        <v>85501.1</v>
      </c>
      <c r="P219" s="51">
        <f t="shared" si="10"/>
        <v>85501.1</v>
      </c>
      <c r="Q219" s="53">
        <f t="shared" si="11"/>
        <v>380155.0170163992</v>
      </c>
    </row>
    <row r="220" spans="2:17" s="41" customFormat="1" ht="13.5" customHeight="1" hidden="1">
      <c r="B220" s="47"/>
      <c r="C220" s="34" t="s">
        <v>40</v>
      </c>
      <c r="D220" s="51">
        <v>297139.67288446054</v>
      </c>
      <c r="E220" s="51">
        <v>0</v>
      </c>
      <c r="F220" s="52" t="s">
        <v>36</v>
      </c>
      <c r="G220" s="52" t="s">
        <v>36</v>
      </c>
      <c r="H220" s="51">
        <v>0</v>
      </c>
      <c r="I220" s="52" t="s">
        <v>36</v>
      </c>
      <c r="J220" s="52">
        <v>0</v>
      </c>
      <c r="K220" s="51">
        <v>0</v>
      </c>
      <c r="L220" s="51">
        <v>0</v>
      </c>
      <c r="M220" s="51">
        <v>0</v>
      </c>
      <c r="N220" s="51">
        <v>86620.9</v>
      </c>
      <c r="O220" s="51">
        <f t="shared" si="12"/>
        <v>86620.9</v>
      </c>
      <c r="P220" s="51">
        <f t="shared" si="10"/>
        <v>86620.9</v>
      </c>
      <c r="Q220" s="53">
        <f t="shared" si="11"/>
        <v>383760.57288446056</v>
      </c>
    </row>
    <row r="221" spans="2:17" s="41" customFormat="1" ht="13.5" customHeight="1" hidden="1">
      <c r="B221" s="47"/>
      <c r="C221" s="34" t="s">
        <v>41</v>
      </c>
      <c r="D221" s="51">
        <v>297280.96327272383</v>
      </c>
      <c r="E221" s="51">
        <v>0</v>
      </c>
      <c r="F221" s="52" t="s">
        <v>36</v>
      </c>
      <c r="G221" s="52" t="s">
        <v>36</v>
      </c>
      <c r="H221" s="51">
        <v>0</v>
      </c>
      <c r="I221" s="52" t="s">
        <v>36</v>
      </c>
      <c r="J221" s="52">
        <v>0</v>
      </c>
      <c r="K221" s="51">
        <v>0</v>
      </c>
      <c r="L221" s="51">
        <v>0</v>
      </c>
      <c r="M221" s="51">
        <v>0</v>
      </c>
      <c r="N221" s="51">
        <v>87425.4</v>
      </c>
      <c r="O221" s="51">
        <f t="shared" si="12"/>
        <v>87425.4</v>
      </c>
      <c r="P221" s="51">
        <f t="shared" si="10"/>
        <v>87425.4</v>
      </c>
      <c r="Q221" s="53">
        <f t="shared" si="11"/>
        <v>384706.36327272386</v>
      </c>
    </row>
    <row r="222" spans="2:17" s="41" customFormat="1" ht="13.5" customHeight="1" hidden="1">
      <c r="B222" s="47"/>
      <c r="C222" s="34" t="s">
        <v>42</v>
      </c>
      <c r="D222" s="51">
        <v>298712.42273763195</v>
      </c>
      <c r="E222" s="51">
        <v>0</v>
      </c>
      <c r="F222" s="52" t="s">
        <v>36</v>
      </c>
      <c r="G222" s="52" t="s">
        <v>36</v>
      </c>
      <c r="H222" s="51">
        <v>0</v>
      </c>
      <c r="I222" s="52" t="s">
        <v>36</v>
      </c>
      <c r="J222" s="52">
        <v>0</v>
      </c>
      <c r="K222" s="51">
        <v>0</v>
      </c>
      <c r="L222" s="51">
        <v>0</v>
      </c>
      <c r="M222" s="51">
        <v>0</v>
      </c>
      <c r="N222" s="51">
        <v>87593.3</v>
      </c>
      <c r="O222" s="51">
        <f t="shared" si="12"/>
        <v>87593.3</v>
      </c>
      <c r="P222" s="51">
        <f t="shared" si="10"/>
        <v>87593.3</v>
      </c>
      <c r="Q222" s="53">
        <f t="shared" si="11"/>
        <v>386305.72273763194</v>
      </c>
    </row>
    <row r="223" spans="2:17" s="41" customFormat="1" ht="13.5" customHeight="1" hidden="1">
      <c r="B223" s="47"/>
      <c r="C223" s="34" t="s">
        <v>43</v>
      </c>
      <c r="D223" s="51">
        <v>301207.65425159375</v>
      </c>
      <c r="E223" s="51">
        <v>0</v>
      </c>
      <c r="F223" s="52" t="s">
        <v>36</v>
      </c>
      <c r="G223" s="52" t="s">
        <v>36</v>
      </c>
      <c r="H223" s="51">
        <v>0</v>
      </c>
      <c r="I223" s="52" t="s">
        <v>36</v>
      </c>
      <c r="J223" s="52">
        <v>0</v>
      </c>
      <c r="K223" s="51">
        <v>0</v>
      </c>
      <c r="L223" s="51">
        <v>0</v>
      </c>
      <c r="M223" s="51">
        <v>0</v>
      </c>
      <c r="N223" s="51">
        <v>87920.8</v>
      </c>
      <c r="O223" s="51">
        <f t="shared" si="12"/>
        <v>87920.8</v>
      </c>
      <c r="P223" s="51">
        <f t="shared" si="10"/>
        <v>87920.8</v>
      </c>
      <c r="Q223" s="53">
        <f t="shared" si="11"/>
        <v>389128.45425159374</v>
      </c>
    </row>
    <row r="224" spans="2:17" s="41" customFormat="1" ht="13.5" customHeight="1" hidden="1">
      <c r="B224" s="47"/>
      <c r="C224" s="34" t="s">
        <v>44</v>
      </c>
      <c r="D224" s="51">
        <v>303751.6714130871</v>
      </c>
      <c r="E224" s="51">
        <v>0</v>
      </c>
      <c r="F224" s="52" t="s">
        <v>36</v>
      </c>
      <c r="G224" s="52" t="s">
        <v>36</v>
      </c>
      <c r="H224" s="51">
        <v>0</v>
      </c>
      <c r="I224" s="52" t="s">
        <v>36</v>
      </c>
      <c r="J224" s="52">
        <v>0</v>
      </c>
      <c r="K224" s="51">
        <v>0</v>
      </c>
      <c r="L224" s="51">
        <v>0</v>
      </c>
      <c r="M224" s="51">
        <v>0</v>
      </c>
      <c r="N224" s="51">
        <v>87908.67859749001</v>
      </c>
      <c r="O224" s="51">
        <f t="shared" si="12"/>
        <v>87908.67859749001</v>
      </c>
      <c r="P224" s="51">
        <f t="shared" si="10"/>
        <v>87908.67859749001</v>
      </c>
      <c r="Q224" s="53">
        <f t="shared" si="11"/>
        <v>391660.3500105771</v>
      </c>
    </row>
    <row r="225" spans="2:17" s="41" customFormat="1" ht="13.5" customHeight="1" hidden="1">
      <c r="B225" s="47"/>
      <c r="C225" s="34" t="s">
        <v>45</v>
      </c>
      <c r="D225" s="51">
        <v>306858.4299438458</v>
      </c>
      <c r="E225" s="51">
        <v>0</v>
      </c>
      <c r="F225" s="52" t="s">
        <v>36</v>
      </c>
      <c r="G225" s="52" t="s">
        <v>36</v>
      </c>
      <c r="H225" s="51">
        <v>0</v>
      </c>
      <c r="I225" s="52" t="s">
        <v>36</v>
      </c>
      <c r="J225" s="52">
        <v>0</v>
      </c>
      <c r="K225" s="51">
        <v>0</v>
      </c>
      <c r="L225" s="51">
        <v>0</v>
      </c>
      <c r="M225" s="51">
        <v>0</v>
      </c>
      <c r="N225" s="51">
        <v>87470.02479749</v>
      </c>
      <c r="O225" s="51">
        <f t="shared" si="12"/>
        <v>87470.02479749</v>
      </c>
      <c r="P225" s="51">
        <f t="shared" si="10"/>
        <v>87470.02479749</v>
      </c>
      <c r="Q225" s="53">
        <f t="shared" si="11"/>
        <v>394328.45474133576</v>
      </c>
    </row>
    <row r="226" spans="2:17" s="41" customFormat="1" ht="13.5" customHeight="1" hidden="1">
      <c r="B226" s="47"/>
      <c r="C226" s="34" t="s">
        <v>46</v>
      </c>
      <c r="D226" s="51">
        <v>307871.44589542795</v>
      </c>
      <c r="E226" s="51">
        <v>0</v>
      </c>
      <c r="F226" s="52" t="s">
        <v>36</v>
      </c>
      <c r="G226" s="52" t="s">
        <v>36</v>
      </c>
      <c r="H226" s="51">
        <v>0</v>
      </c>
      <c r="I226" s="52" t="s">
        <v>36</v>
      </c>
      <c r="J226" s="52">
        <v>0</v>
      </c>
      <c r="K226" s="51">
        <v>0</v>
      </c>
      <c r="L226" s="51">
        <v>0</v>
      </c>
      <c r="M226" s="51">
        <v>0</v>
      </c>
      <c r="N226" s="51">
        <v>87210.19119749</v>
      </c>
      <c r="O226" s="51">
        <f t="shared" si="12"/>
        <v>87210.19119749</v>
      </c>
      <c r="P226" s="51">
        <f t="shared" si="10"/>
        <v>87210.19119749</v>
      </c>
      <c r="Q226" s="53">
        <f t="shared" si="11"/>
        <v>395081.6370929179</v>
      </c>
    </row>
    <row r="227" spans="2:17" s="41" customFormat="1" ht="13.5" customHeight="1" hidden="1">
      <c r="B227" s="47"/>
      <c r="C227" s="34" t="s">
        <v>47</v>
      </c>
      <c r="D227" s="51">
        <v>312079.0178030706</v>
      </c>
      <c r="E227" s="51">
        <v>0</v>
      </c>
      <c r="F227" s="52" t="s">
        <v>36</v>
      </c>
      <c r="G227" s="52" t="s">
        <v>36</v>
      </c>
      <c r="H227" s="51">
        <v>0</v>
      </c>
      <c r="I227" s="52" t="s">
        <v>36</v>
      </c>
      <c r="J227" s="52">
        <v>0</v>
      </c>
      <c r="K227" s="51">
        <v>0</v>
      </c>
      <c r="L227" s="51">
        <v>0</v>
      </c>
      <c r="M227" s="51">
        <v>0</v>
      </c>
      <c r="N227" s="51">
        <v>87211.29619749</v>
      </c>
      <c r="O227" s="51">
        <f t="shared" si="12"/>
        <v>87211.29619749</v>
      </c>
      <c r="P227" s="51">
        <f t="shared" si="10"/>
        <v>87211.29619749</v>
      </c>
      <c r="Q227" s="53">
        <f t="shared" si="11"/>
        <v>399290.3140005606</v>
      </c>
    </row>
    <row r="228" spans="2:17" s="41" customFormat="1" ht="13.5" customHeight="1">
      <c r="B228" s="47">
        <v>2019</v>
      </c>
      <c r="C228" s="54" t="s">
        <v>35</v>
      </c>
      <c r="D228" s="51">
        <v>318967.3222809429</v>
      </c>
      <c r="E228" s="51">
        <v>0</v>
      </c>
      <c r="F228" s="52" t="s">
        <v>36</v>
      </c>
      <c r="G228" s="52" t="s">
        <v>36</v>
      </c>
      <c r="H228" s="51">
        <v>0</v>
      </c>
      <c r="I228" s="52" t="s">
        <v>36</v>
      </c>
      <c r="J228" s="52">
        <v>0</v>
      </c>
      <c r="K228" s="51">
        <v>0</v>
      </c>
      <c r="L228" s="51">
        <v>0</v>
      </c>
      <c r="M228" s="51">
        <v>0</v>
      </c>
      <c r="N228" s="51">
        <v>87312.20419748999</v>
      </c>
      <c r="O228" s="51">
        <f t="shared" si="12"/>
        <v>87312.20419748999</v>
      </c>
      <c r="P228" s="51">
        <f t="shared" si="10"/>
        <v>87312.20419748999</v>
      </c>
      <c r="Q228" s="53">
        <f t="shared" si="11"/>
        <v>406279.52647843293</v>
      </c>
    </row>
    <row r="229" spans="2:17" s="41" customFormat="1" ht="13.5" customHeight="1">
      <c r="B229" s="47"/>
      <c r="C229" s="54" t="s">
        <v>37</v>
      </c>
      <c r="D229" s="51">
        <v>318665.7106040542</v>
      </c>
      <c r="E229" s="51">
        <v>0</v>
      </c>
      <c r="F229" s="52" t="s">
        <v>36</v>
      </c>
      <c r="G229" s="52" t="s">
        <v>36</v>
      </c>
      <c r="H229" s="51">
        <v>0</v>
      </c>
      <c r="I229" s="52" t="s">
        <v>36</v>
      </c>
      <c r="J229" s="52">
        <v>0</v>
      </c>
      <c r="K229" s="51">
        <v>0</v>
      </c>
      <c r="L229" s="51">
        <v>0</v>
      </c>
      <c r="M229" s="51">
        <v>0</v>
      </c>
      <c r="N229" s="51">
        <v>87284.8</v>
      </c>
      <c r="O229" s="51">
        <f t="shared" si="12"/>
        <v>87284.8</v>
      </c>
      <c r="P229" s="51">
        <f t="shared" si="10"/>
        <v>87284.8</v>
      </c>
      <c r="Q229" s="53">
        <f t="shared" si="11"/>
        <v>405950.5106040542</v>
      </c>
    </row>
    <row r="230" spans="2:17" s="41" customFormat="1" ht="13.5" customHeight="1">
      <c r="B230" s="47"/>
      <c r="C230" s="34" t="s">
        <v>38</v>
      </c>
      <c r="D230" s="51">
        <v>320163.2213066115</v>
      </c>
      <c r="E230" s="51">
        <v>0</v>
      </c>
      <c r="F230" s="52" t="s">
        <v>36</v>
      </c>
      <c r="G230" s="52" t="s">
        <v>36</v>
      </c>
      <c r="H230" s="51">
        <v>0</v>
      </c>
      <c r="I230" s="52" t="s">
        <v>36</v>
      </c>
      <c r="J230" s="52">
        <v>0</v>
      </c>
      <c r="K230" s="51">
        <v>0</v>
      </c>
      <c r="L230" s="51">
        <v>0</v>
      </c>
      <c r="M230" s="51">
        <v>0</v>
      </c>
      <c r="N230" s="51">
        <v>88330.4</v>
      </c>
      <c r="O230" s="51">
        <f t="shared" si="12"/>
        <v>88330.4</v>
      </c>
      <c r="P230" s="51">
        <f t="shared" si="10"/>
        <v>88330.4</v>
      </c>
      <c r="Q230" s="53">
        <f t="shared" si="11"/>
        <v>408493.62130661146</v>
      </c>
    </row>
    <row r="231" spans="2:17" s="41" customFormat="1" ht="13.5" customHeight="1">
      <c r="B231" s="47"/>
      <c r="C231" s="34" t="s">
        <v>39</v>
      </c>
      <c r="D231" s="51">
        <v>328399.8461364887</v>
      </c>
      <c r="E231" s="51">
        <v>0</v>
      </c>
      <c r="F231" s="52" t="s">
        <v>36</v>
      </c>
      <c r="G231" s="52" t="s">
        <v>36</v>
      </c>
      <c r="H231" s="51">
        <v>0</v>
      </c>
      <c r="I231" s="52" t="s">
        <v>36</v>
      </c>
      <c r="J231" s="52">
        <v>0</v>
      </c>
      <c r="K231" s="51">
        <v>0</v>
      </c>
      <c r="L231" s="51">
        <v>0</v>
      </c>
      <c r="M231" s="51">
        <v>0</v>
      </c>
      <c r="N231" s="51">
        <v>90130.4</v>
      </c>
      <c r="O231" s="51">
        <f t="shared" si="12"/>
        <v>90130.4</v>
      </c>
      <c r="P231" s="51">
        <f t="shared" si="10"/>
        <v>90130.4</v>
      </c>
      <c r="Q231" s="53">
        <f t="shared" si="11"/>
        <v>418530.24613648874</v>
      </c>
    </row>
    <row r="232" spans="2:17" s="41" customFormat="1" ht="13.5" customHeight="1">
      <c r="B232" s="47"/>
      <c r="C232" s="34" t="s">
        <v>40</v>
      </c>
      <c r="D232" s="51">
        <v>330804.5528929844</v>
      </c>
      <c r="E232" s="51">
        <v>0</v>
      </c>
      <c r="F232" s="52" t="s">
        <v>36</v>
      </c>
      <c r="G232" s="52" t="s">
        <v>36</v>
      </c>
      <c r="H232" s="51">
        <v>0</v>
      </c>
      <c r="I232" s="52" t="s">
        <v>36</v>
      </c>
      <c r="J232" s="52">
        <v>0</v>
      </c>
      <c r="K232" s="51">
        <v>0</v>
      </c>
      <c r="L232" s="51">
        <v>0</v>
      </c>
      <c r="M232" s="51">
        <v>0</v>
      </c>
      <c r="N232" s="51">
        <v>93482.8</v>
      </c>
      <c r="O232" s="51">
        <f t="shared" si="12"/>
        <v>93482.8</v>
      </c>
      <c r="P232" s="51">
        <f t="shared" si="10"/>
        <v>93482.8</v>
      </c>
      <c r="Q232" s="53">
        <f t="shared" si="11"/>
        <v>424287.3528929844</v>
      </c>
    </row>
    <row r="233" spans="2:17" s="41" customFormat="1" ht="13.5" customHeight="1">
      <c r="B233" s="47"/>
      <c r="C233" s="34" t="s">
        <v>41</v>
      </c>
      <c r="D233" s="51">
        <v>337151.3676586488</v>
      </c>
      <c r="E233" s="51">
        <v>0</v>
      </c>
      <c r="F233" s="52" t="s">
        <v>36</v>
      </c>
      <c r="G233" s="52" t="s">
        <v>36</v>
      </c>
      <c r="H233" s="51">
        <v>0</v>
      </c>
      <c r="I233" s="52" t="s">
        <v>36</v>
      </c>
      <c r="J233" s="52">
        <v>0</v>
      </c>
      <c r="K233" s="51">
        <v>0</v>
      </c>
      <c r="L233" s="51">
        <v>0</v>
      </c>
      <c r="M233" s="51">
        <v>0</v>
      </c>
      <c r="N233" s="51">
        <v>93650.9</v>
      </c>
      <c r="O233" s="51">
        <f t="shared" si="12"/>
        <v>93650.9</v>
      </c>
      <c r="P233" s="51">
        <f t="shared" si="10"/>
        <v>93650.9</v>
      </c>
      <c r="Q233" s="53">
        <f t="shared" si="11"/>
        <v>430802.2676586488</v>
      </c>
    </row>
    <row r="234" spans="2:17" s="41" customFormat="1" ht="13.5" customHeight="1">
      <c r="B234" s="47"/>
      <c r="C234" s="34" t="s">
        <v>42</v>
      </c>
      <c r="D234" s="51">
        <v>342705.9196310885</v>
      </c>
      <c r="E234" s="51">
        <v>0</v>
      </c>
      <c r="F234" s="52" t="s">
        <v>36</v>
      </c>
      <c r="G234" s="52" t="s">
        <v>36</v>
      </c>
      <c r="H234" s="51">
        <v>0</v>
      </c>
      <c r="I234" s="52" t="s">
        <v>36</v>
      </c>
      <c r="J234" s="52">
        <v>0</v>
      </c>
      <c r="K234" s="51">
        <v>0</v>
      </c>
      <c r="L234" s="51">
        <v>0</v>
      </c>
      <c r="M234" s="51">
        <v>0</v>
      </c>
      <c r="N234" s="51">
        <v>100852.9</v>
      </c>
      <c r="O234" s="51">
        <f t="shared" si="12"/>
        <v>100852.9</v>
      </c>
      <c r="P234" s="51">
        <f t="shared" si="10"/>
        <v>100852.9</v>
      </c>
      <c r="Q234" s="53">
        <f t="shared" si="11"/>
        <v>443558.8196310885</v>
      </c>
    </row>
    <row r="235" spans="2:17" s="41" customFormat="1" ht="13.5" customHeight="1">
      <c r="B235" s="47"/>
      <c r="C235" s="34" t="s">
        <v>43</v>
      </c>
      <c r="D235" s="51">
        <v>348247.155736385</v>
      </c>
      <c r="E235" s="51">
        <v>0</v>
      </c>
      <c r="F235" s="52" t="s">
        <v>36</v>
      </c>
      <c r="G235" s="52" t="s">
        <v>36</v>
      </c>
      <c r="H235" s="51">
        <v>0</v>
      </c>
      <c r="I235" s="52" t="s">
        <v>36</v>
      </c>
      <c r="J235" s="52">
        <v>0</v>
      </c>
      <c r="K235" s="51">
        <v>0</v>
      </c>
      <c r="L235" s="51">
        <v>0</v>
      </c>
      <c r="M235" s="51">
        <v>0</v>
      </c>
      <c r="N235" s="51">
        <v>105591.9</v>
      </c>
      <c r="O235" s="51">
        <f t="shared" si="12"/>
        <v>105591.9</v>
      </c>
      <c r="P235" s="51">
        <f t="shared" si="10"/>
        <v>105591.9</v>
      </c>
      <c r="Q235" s="53">
        <f t="shared" si="11"/>
        <v>453839.05573638494</v>
      </c>
    </row>
    <row r="236" spans="2:17" s="41" customFormat="1" ht="13.5" customHeight="1">
      <c r="B236" s="47"/>
      <c r="C236" s="54" t="s">
        <v>44</v>
      </c>
      <c r="D236" s="51">
        <v>354785.3828744089</v>
      </c>
      <c r="E236" s="51">
        <v>0</v>
      </c>
      <c r="F236" s="52" t="s">
        <v>36</v>
      </c>
      <c r="G236" s="52" t="s">
        <v>36</v>
      </c>
      <c r="H236" s="51">
        <v>0</v>
      </c>
      <c r="I236" s="52" t="s">
        <v>36</v>
      </c>
      <c r="J236" s="52">
        <v>0</v>
      </c>
      <c r="K236" s="51">
        <v>0</v>
      </c>
      <c r="L236" s="51">
        <v>0</v>
      </c>
      <c r="M236" s="51">
        <v>0</v>
      </c>
      <c r="N236" s="51">
        <v>105849.3</v>
      </c>
      <c r="O236" s="51">
        <f t="shared" si="12"/>
        <v>105849.3</v>
      </c>
      <c r="P236" s="51">
        <f t="shared" si="10"/>
        <v>105849.3</v>
      </c>
      <c r="Q236" s="53">
        <f t="shared" si="11"/>
        <v>460634.6828744089</v>
      </c>
    </row>
    <row r="237" spans="2:17" s="41" customFormat="1" ht="13.5" customHeight="1">
      <c r="B237" s="47"/>
      <c r="C237" s="54" t="s">
        <v>45</v>
      </c>
      <c r="D237" s="51">
        <v>359130.5533299359</v>
      </c>
      <c r="E237" s="51">
        <v>0</v>
      </c>
      <c r="F237" s="52" t="s">
        <v>36</v>
      </c>
      <c r="G237" s="52" t="s">
        <v>36</v>
      </c>
      <c r="H237" s="51">
        <v>0</v>
      </c>
      <c r="I237" s="52" t="s">
        <v>36</v>
      </c>
      <c r="J237" s="52">
        <v>0</v>
      </c>
      <c r="K237" s="51">
        <v>0</v>
      </c>
      <c r="L237" s="51">
        <v>0</v>
      </c>
      <c r="M237" s="51">
        <v>0</v>
      </c>
      <c r="N237" s="51">
        <v>107911.4</v>
      </c>
      <c r="O237" s="51">
        <f t="shared" si="12"/>
        <v>107911.4</v>
      </c>
      <c r="P237" s="51">
        <f t="shared" si="10"/>
        <v>107911.4</v>
      </c>
      <c r="Q237" s="53">
        <f t="shared" si="11"/>
        <v>467041.9533299359</v>
      </c>
    </row>
    <row r="238" spans="2:17" s="41" customFormat="1" ht="13.5" customHeight="1">
      <c r="B238" s="47"/>
      <c r="C238" s="54" t="s">
        <v>46</v>
      </c>
      <c r="D238" s="51">
        <v>364397.8278686431</v>
      </c>
      <c r="E238" s="51">
        <v>0</v>
      </c>
      <c r="F238" s="52" t="s">
        <v>36</v>
      </c>
      <c r="G238" s="52" t="s">
        <v>36</v>
      </c>
      <c r="H238" s="51">
        <v>0</v>
      </c>
      <c r="I238" s="52" t="s">
        <v>36</v>
      </c>
      <c r="J238" s="52">
        <v>0</v>
      </c>
      <c r="K238" s="51">
        <v>0</v>
      </c>
      <c r="L238" s="51">
        <v>0</v>
      </c>
      <c r="M238" s="51">
        <v>0</v>
      </c>
      <c r="N238" s="51">
        <v>108426.5</v>
      </c>
      <c r="O238" s="51">
        <f t="shared" si="12"/>
        <v>108426.5</v>
      </c>
      <c r="P238" s="51">
        <f t="shared" si="10"/>
        <v>108426.5</v>
      </c>
      <c r="Q238" s="53">
        <f t="shared" si="11"/>
        <v>472824.3278686431</v>
      </c>
    </row>
    <row r="239" spans="2:17" s="41" customFormat="1" ht="13.5" customHeight="1">
      <c r="B239" s="47"/>
      <c r="C239" s="54" t="s">
        <v>47</v>
      </c>
      <c r="D239" s="51">
        <v>369193.50492689933</v>
      </c>
      <c r="E239" s="51">
        <v>0</v>
      </c>
      <c r="F239" s="52" t="s">
        <v>36</v>
      </c>
      <c r="G239" s="52" t="s">
        <v>36</v>
      </c>
      <c r="H239" s="51">
        <v>0</v>
      </c>
      <c r="I239" s="52" t="s">
        <v>36</v>
      </c>
      <c r="J239" s="52">
        <v>0</v>
      </c>
      <c r="K239" s="51">
        <v>0</v>
      </c>
      <c r="L239" s="51">
        <v>0</v>
      </c>
      <c r="M239" s="51">
        <v>0</v>
      </c>
      <c r="N239" s="51">
        <v>108848.9</v>
      </c>
      <c r="O239" s="51">
        <f t="shared" si="12"/>
        <v>108848.9</v>
      </c>
      <c r="P239" s="51">
        <f t="shared" si="10"/>
        <v>108848.9</v>
      </c>
      <c r="Q239" s="53">
        <f t="shared" si="11"/>
        <v>478042.40492689935</v>
      </c>
    </row>
    <row r="240" spans="2:17" s="41" customFormat="1" ht="13.5" customHeight="1">
      <c r="B240" s="47">
        <v>2020</v>
      </c>
      <c r="C240" s="54" t="s">
        <v>35</v>
      </c>
      <c r="D240" s="51">
        <v>376591.4749993983</v>
      </c>
      <c r="E240" s="51">
        <v>0</v>
      </c>
      <c r="F240" s="52" t="s">
        <v>36</v>
      </c>
      <c r="G240" s="52" t="s">
        <v>36</v>
      </c>
      <c r="H240" s="51">
        <v>0</v>
      </c>
      <c r="I240" s="52" t="s">
        <v>36</v>
      </c>
      <c r="J240" s="52">
        <v>0</v>
      </c>
      <c r="K240" s="51">
        <v>0</v>
      </c>
      <c r="L240" s="51">
        <v>0</v>
      </c>
      <c r="M240" s="51">
        <v>0</v>
      </c>
      <c r="N240" s="51">
        <v>107743.9</v>
      </c>
      <c r="O240" s="51">
        <f t="shared" si="12"/>
        <v>107743.9</v>
      </c>
      <c r="P240" s="51">
        <f t="shared" si="10"/>
        <v>107743.9</v>
      </c>
      <c r="Q240" s="53">
        <f t="shared" si="11"/>
        <v>484335.37499939825</v>
      </c>
    </row>
    <row r="241" spans="2:17" s="41" customFormat="1" ht="13.5" customHeight="1">
      <c r="B241" s="47"/>
      <c r="C241" s="54" t="s">
        <v>37</v>
      </c>
      <c r="D241" s="51">
        <v>376800.3597472768</v>
      </c>
      <c r="E241" s="51">
        <v>0</v>
      </c>
      <c r="F241" s="52" t="s">
        <v>36</v>
      </c>
      <c r="G241" s="52" t="s">
        <v>36</v>
      </c>
      <c r="H241" s="51">
        <v>0</v>
      </c>
      <c r="I241" s="52" t="s">
        <v>36</v>
      </c>
      <c r="J241" s="52">
        <v>0</v>
      </c>
      <c r="K241" s="51">
        <v>0</v>
      </c>
      <c r="L241" s="51">
        <v>0</v>
      </c>
      <c r="M241" s="51">
        <v>0</v>
      </c>
      <c r="N241" s="51">
        <v>107605.2</v>
      </c>
      <c r="O241" s="51">
        <f t="shared" si="12"/>
        <v>107605.2</v>
      </c>
      <c r="P241" s="51">
        <f t="shared" si="10"/>
        <v>107605.2</v>
      </c>
      <c r="Q241" s="53">
        <f t="shared" si="11"/>
        <v>484405.5597472768</v>
      </c>
    </row>
    <row r="242" spans="2:17" s="41" customFormat="1" ht="13.5" customHeight="1">
      <c r="B242" s="47"/>
      <c r="C242" s="54" t="s">
        <v>38</v>
      </c>
      <c r="D242" s="51">
        <v>378210.8772604655</v>
      </c>
      <c r="E242" s="51">
        <v>0</v>
      </c>
      <c r="F242" s="52" t="s">
        <v>36</v>
      </c>
      <c r="G242" s="52" t="s">
        <v>36</v>
      </c>
      <c r="H242" s="51">
        <v>0</v>
      </c>
      <c r="I242" s="52" t="s">
        <v>36</v>
      </c>
      <c r="J242" s="52">
        <v>0</v>
      </c>
      <c r="K242" s="51">
        <v>0</v>
      </c>
      <c r="L242" s="51">
        <v>0</v>
      </c>
      <c r="M242" s="51">
        <v>0</v>
      </c>
      <c r="N242" s="51">
        <v>107261.9</v>
      </c>
      <c r="O242" s="51">
        <f t="shared" si="12"/>
        <v>107261.9</v>
      </c>
      <c r="P242" s="51">
        <f t="shared" si="10"/>
        <v>107261.9</v>
      </c>
      <c r="Q242" s="53">
        <f t="shared" si="11"/>
        <v>485472.77726046555</v>
      </c>
    </row>
    <row r="243" spans="2:17" s="41" customFormat="1" ht="13.5" customHeight="1">
      <c r="B243" s="47"/>
      <c r="C243" s="54" t="s">
        <v>39</v>
      </c>
      <c r="D243" s="51">
        <v>382055.35627741524</v>
      </c>
      <c r="E243" s="51">
        <v>0</v>
      </c>
      <c r="F243" s="52" t="s">
        <v>36</v>
      </c>
      <c r="G243" s="52" t="s">
        <v>36</v>
      </c>
      <c r="H243" s="51">
        <v>0</v>
      </c>
      <c r="I243" s="52" t="s">
        <v>36</v>
      </c>
      <c r="J243" s="52">
        <v>0</v>
      </c>
      <c r="K243" s="51">
        <v>0</v>
      </c>
      <c r="L243" s="51">
        <v>0</v>
      </c>
      <c r="M243" s="51">
        <v>0</v>
      </c>
      <c r="N243" s="51">
        <v>113394.2</v>
      </c>
      <c r="O243" s="51">
        <f t="shared" si="12"/>
        <v>113394.2</v>
      </c>
      <c r="P243" s="51">
        <f t="shared" si="10"/>
        <v>113394.2</v>
      </c>
      <c r="Q243" s="53">
        <f t="shared" si="11"/>
        <v>495449.55627741525</v>
      </c>
    </row>
    <row r="244" spans="2:17" s="41" customFormat="1" ht="13.5" customHeight="1">
      <c r="B244" s="47"/>
      <c r="C244" s="54" t="s">
        <v>40</v>
      </c>
      <c r="D244" s="51">
        <v>383692.5147512056</v>
      </c>
      <c r="E244" s="51">
        <v>0</v>
      </c>
      <c r="F244" s="52" t="s">
        <v>36</v>
      </c>
      <c r="G244" s="52" t="s">
        <v>36</v>
      </c>
      <c r="H244" s="51">
        <v>0</v>
      </c>
      <c r="I244" s="52" t="s">
        <v>36</v>
      </c>
      <c r="J244" s="52">
        <v>0</v>
      </c>
      <c r="K244" s="51">
        <v>0</v>
      </c>
      <c r="L244" s="51">
        <v>0</v>
      </c>
      <c r="M244" s="51">
        <v>0</v>
      </c>
      <c r="N244" s="51">
        <v>115141.6</v>
      </c>
      <c r="O244" s="51">
        <f t="shared" si="12"/>
        <v>115141.6</v>
      </c>
      <c r="P244" s="51">
        <f t="shared" si="10"/>
        <v>115141.6</v>
      </c>
      <c r="Q244" s="53">
        <f t="shared" si="11"/>
        <v>498834.11475120566</v>
      </c>
    </row>
    <row r="245" spans="2:17" s="41" customFormat="1" ht="13.5" customHeight="1">
      <c r="B245" s="47"/>
      <c r="C245" s="54" t="s">
        <v>41</v>
      </c>
      <c r="D245" s="51">
        <v>387089.9166538223</v>
      </c>
      <c r="E245" s="51">
        <v>0</v>
      </c>
      <c r="F245" s="52" t="s">
        <v>36</v>
      </c>
      <c r="G245" s="52" t="s">
        <v>36</v>
      </c>
      <c r="H245" s="51">
        <v>0</v>
      </c>
      <c r="I245" s="52" t="s">
        <v>36</v>
      </c>
      <c r="J245" s="52">
        <v>0</v>
      </c>
      <c r="K245" s="51">
        <v>0</v>
      </c>
      <c r="L245" s="51">
        <v>0</v>
      </c>
      <c r="M245" s="51">
        <v>0</v>
      </c>
      <c r="N245" s="51">
        <v>115835.6</v>
      </c>
      <c r="O245" s="51">
        <f t="shared" si="12"/>
        <v>115835.6</v>
      </c>
      <c r="P245" s="51">
        <f t="shared" si="10"/>
        <v>115835.6</v>
      </c>
      <c r="Q245" s="53">
        <f t="shared" si="11"/>
        <v>502925.51665382227</v>
      </c>
    </row>
    <row r="246" spans="2:17" s="41" customFormat="1" ht="13.5" customHeight="1">
      <c r="B246" s="47"/>
      <c r="C246" s="54" t="s">
        <v>42</v>
      </c>
      <c r="D246" s="51">
        <v>389482.6670662542</v>
      </c>
      <c r="E246" s="51">
        <v>0</v>
      </c>
      <c r="F246" s="52" t="s">
        <v>36</v>
      </c>
      <c r="G246" s="52" t="s">
        <v>36</v>
      </c>
      <c r="H246" s="51">
        <v>0</v>
      </c>
      <c r="I246" s="52" t="s">
        <v>36</v>
      </c>
      <c r="J246" s="52">
        <v>0</v>
      </c>
      <c r="K246" s="51">
        <v>0</v>
      </c>
      <c r="L246" s="51">
        <v>0</v>
      </c>
      <c r="M246" s="51">
        <v>0</v>
      </c>
      <c r="N246" s="51">
        <v>119648.6</v>
      </c>
      <c r="O246" s="51">
        <f t="shared" si="12"/>
        <v>119648.6</v>
      </c>
      <c r="P246" s="51">
        <f t="shared" si="10"/>
        <v>119648.6</v>
      </c>
      <c r="Q246" s="53">
        <f t="shared" si="11"/>
        <v>509131.26706625416</v>
      </c>
    </row>
    <row r="247" spans="2:17" s="41" customFormat="1" ht="13.5" customHeight="1">
      <c r="B247" s="47"/>
      <c r="C247" s="54" t="s">
        <v>43</v>
      </c>
      <c r="D247" s="51">
        <v>393314.3471055204</v>
      </c>
      <c r="E247" s="51">
        <v>0</v>
      </c>
      <c r="F247" s="52" t="s">
        <v>36</v>
      </c>
      <c r="G247" s="52" t="s">
        <v>36</v>
      </c>
      <c r="H247" s="51">
        <v>0</v>
      </c>
      <c r="I247" s="52" t="s">
        <v>36</v>
      </c>
      <c r="J247" s="52">
        <v>0</v>
      </c>
      <c r="K247" s="51">
        <v>0</v>
      </c>
      <c r="L247" s="51">
        <v>0</v>
      </c>
      <c r="M247" s="51">
        <v>0</v>
      </c>
      <c r="N247" s="51">
        <v>120486</v>
      </c>
      <c r="O247" s="51">
        <f t="shared" si="12"/>
        <v>120486</v>
      </c>
      <c r="P247" s="51">
        <f t="shared" si="10"/>
        <v>120486</v>
      </c>
      <c r="Q247" s="53">
        <f t="shared" si="11"/>
        <v>513800.3471055204</v>
      </c>
    </row>
    <row r="248" spans="2:17" s="41" customFormat="1" ht="13.5" customHeight="1">
      <c r="B248" s="47"/>
      <c r="C248" s="54" t="s">
        <v>44</v>
      </c>
      <c r="D248" s="51">
        <v>393925.2587961761</v>
      </c>
      <c r="E248" s="51">
        <v>0</v>
      </c>
      <c r="F248" s="52" t="s">
        <v>36</v>
      </c>
      <c r="G248" s="52" t="s">
        <v>36</v>
      </c>
      <c r="H248" s="51">
        <v>0</v>
      </c>
      <c r="I248" s="52" t="s">
        <v>36</v>
      </c>
      <c r="J248" s="52">
        <v>0</v>
      </c>
      <c r="K248" s="51">
        <v>0</v>
      </c>
      <c r="L248" s="51">
        <v>0</v>
      </c>
      <c r="M248" s="51">
        <v>0</v>
      </c>
      <c r="N248" s="51">
        <v>120433.6</v>
      </c>
      <c r="O248" s="51">
        <f t="shared" si="12"/>
        <v>120433.6</v>
      </c>
      <c r="P248" s="51">
        <f t="shared" si="10"/>
        <v>120433.6</v>
      </c>
      <c r="Q248" s="53">
        <f t="shared" si="11"/>
        <v>514358.85879617615</v>
      </c>
    </row>
    <row r="249" spans="2:17" s="41" customFormat="1" ht="13.5" customHeight="1">
      <c r="B249" s="47"/>
      <c r="C249" s="54" t="s">
        <v>45</v>
      </c>
      <c r="D249" s="51">
        <v>395048.38190171885</v>
      </c>
      <c r="E249" s="51">
        <v>0</v>
      </c>
      <c r="F249" s="52" t="s">
        <v>36</v>
      </c>
      <c r="G249" s="52" t="s">
        <v>36</v>
      </c>
      <c r="H249" s="51">
        <v>0</v>
      </c>
      <c r="I249" s="52" t="s">
        <v>36</v>
      </c>
      <c r="J249" s="52">
        <v>0</v>
      </c>
      <c r="K249" s="51">
        <v>0</v>
      </c>
      <c r="L249" s="51">
        <v>0</v>
      </c>
      <c r="M249" s="51">
        <v>0</v>
      </c>
      <c r="N249" s="51">
        <v>118165.2</v>
      </c>
      <c r="O249" s="51">
        <f t="shared" si="12"/>
        <v>118165.2</v>
      </c>
      <c r="P249" s="51">
        <f aca="true" t="shared" si="13" ref="P249:P281">+K249+O249</f>
        <v>118165.2</v>
      </c>
      <c r="Q249" s="53">
        <f aca="true" t="shared" si="14" ref="Q249:Q281">+D249+J249+P249</f>
        <v>513213.58190171886</v>
      </c>
    </row>
    <row r="250" spans="2:17" s="41" customFormat="1" ht="13.5" customHeight="1">
      <c r="B250" s="47"/>
      <c r="C250" s="54" t="s">
        <v>46</v>
      </c>
      <c r="D250" s="51">
        <v>394550.51357626106</v>
      </c>
      <c r="E250" s="51">
        <v>0</v>
      </c>
      <c r="F250" s="52" t="s">
        <v>36</v>
      </c>
      <c r="G250" s="52" t="s">
        <v>36</v>
      </c>
      <c r="H250" s="51">
        <v>0</v>
      </c>
      <c r="I250" s="52" t="s">
        <v>36</v>
      </c>
      <c r="J250" s="52">
        <v>0</v>
      </c>
      <c r="K250" s="51">
        <v>0</v>
      </c>
      <c r="L250" s="51">
        <v>0</v>
      </c>
      <c r="M250" s="51">
        <v>0</v>
      </c>
      <c r="N250" s="51">
        <v>118947.2</v>
      </c>
      <c r="O250" s="51">
        <f t="shared" si="12"/>
        <v>118947.2</v>
      </c>
      <c r="P250" s="51">
        <f t="shared" si="13"/>
        <v>118947.2</v>
      </c>
      <c r="Q250" s="53">
        <f t="shared" si="14"/>
        <v>513497.71357626107</v>
      </c>
    </row>
    <row r="251" spans="2:17" s="41" customFormat="1" ht="13.5" customHeight="1">
      <c r="B251" s="47"/>
      <c r="C251" s="54" t="s">
        <v>47</v>
      </c>
      <c r="D251" s="51">
        <v>397925.5604426917</v>
      </c>
      <c r="E251" s="51">
        <v>0</v>
      </c>
      <c r="F251" s="52" t="s">
        <v>36</v>
      </c>
      <c r="G251" s="52" t="s">
        <v>36</v>
      </c>
      <c r="H251" s="51">
        <v>0</v>
      </c>
      <c r="I251" s="52" t="s">
        <v>36</v>
      </c>
      <c r="J251" s="52">
        <v>0</v>
      </c>
      <c r="K251" s="51">
        <v>0</v>
      </c>
      <c r="L251" s="51">
        <v>0</v>
      </c>
      <c r="M251" s="51">
        <v>0</v>
      </c>
      <c r="N251" s="51">
        <v>118892.8</v>
      </c>
      <c r="O251" s="51">
        <f t="shared" si="12"/>
        <v>118892.8</v>
      </c>
      <c r="P251" s="51">
        <f t="shared" si="13"/>
        <v>118892.8</v>
      </c>
      <c r="Q251" s="53">
        <f t="shared" si="14"/>
        <v>516818.3604426917</v>
      </c>
    </row>
    <row r="252" spans="2:17" s="41" customFormat="1" ht="13.5" customHeight="1">
      <c r="B252" s="47">
        <v>2021</v>
      </c>
      <c r="C252" s="54" t="s">
        <v>35</v>
      </c>
      <c r="D252" s="51">
        <v>406810.36728080036</v>
      </c>
      <c r="E252" s="51">
        <v>0</v>
      </c>
      <c r="F252" s="52" t="s">
        <v>36</v>
      </c>
      <c r="G252" s="52" t="s">
        <v>36</v>
      </c>
      <c r="H252" s="51">
        <v>0</v>
      </c>
      <c r="I252" s="52" t="s">
        <v>36</v>
      </c>
      <c r="J252" s="52">
        <v>0</v>
      </c>
      <c r="K252" s="51">
        <v>0</v>
      </c>
      <c r="L252" s="51">
        <v>0</v>
      </c>
      <c r="M252" s="51">
        <v>0</v>
      </c>
      <c r="N252" s="51">
        <v>119005.7</v>
      </c>
      <c r="O252" s="51">
        <f t="shared" si="12"/>
        <v>119005.7</v>
      </c>
      <c r="P252" s="51">
        <f t="shared" si="13"/>
        <v>119005.7</v>
      </c>
      <c r="Q252" s="53">
        <f t="shared" si="14"/>
        <v>525816.0672808003</v>
      </c>
    </row>
    <row r="253" spans="2:17" s="41" customFormat="1" ht="13.5" customHeight="1">
      <c r="B253" s="47"/>
      <c r="C253" s="54" t="s">
        <v>37</v>
      </c>
      <c r="D253" s="51">
        <v>406428.90641913534</v>
      </c>
      <c r="E253" s="51">
        <v>0</v>
      </c>
      <c r="F253" s="52" t="s">
        <v>36</v>
      </c>
      <c r="G253" s="52" t="s">
        <v>36</v>
      </c>
      <c r="H253" s="51">
        <v>0</v>
      </c>
      <c r="I253" s="52" t="s">
        <v>36</v>
      </c>
      <c r="J253" s="52">
        <v>0</v>
      </c>
      <c r="K253" s="51">
        <v>0</v>
      </c>
      <c r="L253" s="51">
        <v>0</v>
      </c>
      <c r="M253" s="51">
        <v>0</v>
      </c>
      <c r="N253" s="51">
        <v>118984.5</v>
      </c>
      <c r="O253" s="51">
        <f t="shared" si="12"/>
        <v>118984.5</v>
      </c>
      <c r="P253" s="51">
        <f t="shared" si="13"/>
        <v>118984.5</v>
      </c>
      <c r="Q253" s="53">
        <f t="shared" si="14"/>
        <v>525413.4064191354</v>
      </c>
    </row>
    <row r="254" spans="2:17" s="41" customFormat="1" ht="13.5" customHeight="1">
      <c r="B254" s="47"/>
      <c r="C254" s="54" t="s">
        <v>38</v>
      </c>
      <c r="D254" s="51">
        <v>407667.7594223117</v>
      </c>
      <c r="E254" s="51">
        <v>0</v>
      </c>
      <c r="F254" s="52" t="s">
        <v>36</v>
      </c>
      <c r="G254" s="52" t="s">
        <v>36</v>
      </c>
      <c r="H254" s="51">
        <v>0</v>
      </c>
      <c r="I254" s="52" t="s">
        <v>36</v>
      </c>
      <c r="J254" s="52">
        <v>0</v>
      </c>
      <c r="K254" s="51">
        <v>0</v>
      </c>
      <c r="L254" s="51">
        <v>0</v>
      </c>
      <c r="M254" s="51">
        <v>0</v>
      </c>
      <c r="N254" s="51">
        <v>118992.5</v>
      </c>
      <c r="O254" s="51">
        <f t="shared" si="12"/>
        <v>118992.5</v>
      </c>
      <c r="P254" s="51">
        <f t="shared" si="13"/>
        <v>118992.5</v>
      </c>
      <c r="Q254" s="53">
        <f t="shared" si="14"/>
        <v>526660.2594223117</v>
      </c>
    </row>
    <row r="255" spans="2:17" s="41" customFormat="1" ht="13.5" customHeight="1">
      <c r="B255" s="47"/>
      <c r="C255" s="54" t="s">
        <v>39</v>
      </c>
      <c r="D255" s="51">
        <v>412012.6863509837</v>
      </c>
      <c r="E255" s="51">
        <v>0</v>
      </c>
      <c r="F255" s="52" t="s">
        <v>36</v>
      </c>
      <c r="G255" s="52" t="s">
        <v>36</v>
      </c>
      <c r="H255" s="51">
        <v>0</v>
      </c>
      <c r="I255" s="52" t="s">
        <v>36</v>
      </c>
      <c r="J255" s="52">
        <v>0</v>
      </c>
      <c r="K255" s="51">
        <v>0</v>
      </c>
      <c r="L255" s="51">
        <v>0</v>
      </c>
      <c r="M255" s="51">
        <v>0</v>
      </c>
      <c r="N255" s="51">
        <v>122353.7</v>
      </c>
      <c r="O255" s="51">
        <f t="shared" si="12"/>
        <v>122353.7</v>
      </c>
      <c r="P255" s="51">
        <f t="shared" si="13"/>
        <v>122353.7</v>
      </c>
      <c r="Q255" s="53">
        <f t="shared" si="14"/>
        <v>534366.3863509836</v>
      </c>
    </row>
    <row r="256" spans="2:17" s="41" customFormat="1" ht="13.5" customHeight="1">
      <c r="B256" s="47"/>
      <c r="C256" s="54" t="s">
        <v>40</v>
      </c>
      <c r="D256" s="51">
        <v>413557.093669181</v>
      </c>
      <c r="E256" s="51">
        <v>0</v>
      </c>
      <c r="F256" s="52" t="s">
        <v>36</v>
      </c>
      <c r="G256" s="52" t="s">
        <v>36</v>
      </c>
      <c r="H256" s="51">
        <v>0</v>
      </c>
      <c r="I256" s="52" t="s">
        <v>36</v>
      </c>
      <c r="J256" s="52">
        <v>0</v>
      </c>
      <c r="K256" s="51">
        <v>0</v>
      </c>
      <c r="L256" s="51">
        <v>0</v>
      </c>
      <c r="M256" s="51">
        <v>0</v>
      </c>
      <c r="N256" s="51">
        <v>122530.1</v>
      </c>
      <c r="O256" s="51">
        <f aca="true" t="shared" si="15" ref="O256:O281">SUM(L256:N256)</f>
        <v>122530.1</v>
      </c>
      <c r="P256" s="51">
        <f t="shared" si="13"/>
        <v>122530.1</v>
      </c>
      <c r="Q256" s="53">
        <f t="shared" si="14"/>
        <v>536087.193669181</v>
      </c>
    </row>
    <row r="257" spans="2:17" s="41" customFormat="1" ht="13.5" customHeight="1">
      <c r="B257" s="47"/>
      <c r="C257" s="54" t="s">
        <v>41</v>
      </c>
      <c r="D257" s="51">
        <v>413886.0919438291</v>
      </c>
      <c r="E257" s="51">
        <v>0</v>
      </c>
      <c r="F257" s="52" t="s">
        <v>36</v>
      </c>
      <c r="G257" s="52" t="s">
        <v>36</v>
      </c>
      <c r="H257" s="51">
        <v>0</v>
      </c>
      <c r="I257" s="52" t="s">
        <v>36</v>
      </c>
      <c r="J257" s="52">
        <v>0</v>
      </c>
      <c r="K257" s="51">
        <v>0</v>
      </c>
      <c r="L257" s="51">
        <v>0</v>
      </c>
      <c r="M257" s="51">
        <v>0</v>
      </c>
      <c r="N257" s="51">
        <v>123204.4</v>
      </c>
      <c r="O257" s="51">
        <f t="shared" si="15"/>
        <v>123204.4</v>
      </c>
      <c r="P257" s="51">
        <f t="shared" si="13"/>
        <v>123204.4</v>
      </c>
      <c r="Q257" s="53">
        <f t="shared" si="14"/>
        <v>537090.4919438291</v>
      </c>
    </row>
    <row r="258" spans="2:17" s="41" customFormat="1" ht="13.5" customHeight="1">
      <c r="B258" s="47"/>
      <c r="C258" s="54" t="s">
        <v>42</v>
      </c>
      <c r="D258" s="51">
        <v>414066.9205374841</v>
      </c>
      <c r="E258" s="51">
        <v>0</v>
      </c>
      <c r="F258" s="52" t="s">
        <v>36</v>
      </c>
      <c r="G258" s="52" t="s">
        <v>36</v>
      </c>
      <c r="H258" s="51">
        <v>0</v>
      </c>
      <c r="I258" s="52" t="s">
        <v>36</v>
      </c>
      <c r="J258" s="52">
        <v>0</v>
      </c>
      <c r="K258" s="51">
        <v>0</v>
      </c>
      <c r="L258" s="51">
        <v>0</v>
      </c>
      <c r="M258" s="51">
        <v>0</v>
      </c>
      <c r="N258" s="51">
        <v>125350.1</v>
      </c>
      <c r="O258" s="51">
        <f t="shared" si="15"/>
        <v>125350.1</v>
      </c>
      <c r="P258" s="51">
        <f t="shared" si="13"/>
        <v>125350.1</v>
      </c>
      <c r="Q258" s="53">
        <f t="shared" si="14"/>
        <v>539417.0205374841</v>
      </c>
    </row>
    <row r="259" spans="2:17" s="41" customFormat="1" ht="13.5" customHeight="1">
      <c r="B259" s="47"/>
      <c r="C259" s="54" t="s">
        <v>43</v>
      </c>
      <c r="D259" s="51">
        <v>417665.05804717675</v>
      </c>
      <c r="E259" s="51">
        <v>0</v>
      </c>
      <c r="F259" s="52" t="s">
        <v>36</v>
      </c>
      <c r="G259" s="52" t="s">
        <v>36</v>
      </c>
      <c r="H259" s="51">
        <v>0</v>
      </c>
      <c r="I259" s="52" t="s">
        <v>36</v>
      </c>
      <c r="J259" s="52">
        <v>0</v>
      </c>
      <c r="K259" s="51">
        <v>0</v>
      </c>
      <c r="L259" s="51">
        <v>0</v>
      </c>
      <c r="M259" s="51">
        <v>0</v>
      </c>
      <c r="N259" s="51">
        <v>125297.1</v>
      </c>
      <c r="O259" s="51">
        <f t="shared" si="15"/>
        <v>125297.1</v>
      </c>
      <c r="P259" s="51">
        <f t="shared" si="13"/>
        <v>125297.1</v>
      </c>
      <c r="Q259" s="53">
        <f t="shared" si="14"/>
        <v>542962.1580471768</v>
      </c>
    </row>
    <row r="260" spans="2:17" s="41" customFormat="1" ht="13.5" customHeight="1">
      <c r="B260" s="47"/>
      <c r="C260" s="54" t="s">
        <v>44</v>
      </c>
      <c r="D260" s="51">
        <v>419862.84887426015</v>
      </c>
      <c r="E260" s="51">
        <v>0</v>
      </c>
      <c r="F260" s="52" t="s">
        <v>36</v>
      </c>
      <c r="G260" s="52" t="s">
        <v>36</v>
      </c>
      <c r="H260" s="51">
        <v>0</v>
      </c>
      <c r="I260" s="52" t="s">
        <v>36</v>
      </c>
      <c r="J260" s="52">
        <v>0</v>
      </c>
      <c r="K260" s="51">
        <v>0</v>
      </c>
      <c r="L260" s="51">
        <v>0</v>
      </c>
      <c r="M260" s="51">
        <v>0</v>
      </c>
      <c r="N260" s="51">
        <v>127427.4</v>
      </c>
      <c r="O260" s="51">
        <f t="shared" si="15"/>
        <v>127427.4</v>
      </c>
      <c r="P260" s="51">
        <f t="shared" si="13"/>
        <v>127427.4</v>
      </c>
      <c r="Q260" s="53">
        <f t="shared" si="14"/>
        <v>547290.2488742601</v>
      </c>
    </row>
    <row r="261" spans="2:17" s="41" customFormat="1" ht="13.5" customHeight="1">
      <c r="B261" s="47"/>
      <c r="C261" s="54" t="s">
        <v>45</v>
      </c>
      <c r="D261" s="51">
        <v>421160.6372516541</v>
      </c>
      <c r="E261" s="51">
        <v>0</v>
      </c>
      <c r="F261" s="52" t="s">
        <v>36</v>
      </c>
      <c r="G261" s="52" t="s">
        <v>36</v>
      </c>
      <c r="H261" s="51">
        <v>0</v>
      </c>
      <c r="I261" s="52" t="s">
        <v>36</v>
      </c>
      <c r="J261" s="52">
        <v>0</v>
      </c>
      <c r="K261" s="51">
        <v>0</v>
      </c>
      <c r="L261" s="51">
        <v>0</v>
      </c>
      <c r="M261" s="51">
        <v>0</v>
      </c>
      <c r="N261" s="51">
        <v>127600.4</v>
      </c>
      <c r="O261" s="51">
        <f t="shared" si="15"/>
        <v>127600.4</v>
      </c>
      <c r="P261" s="51">
        <f t="shared" si="13"/>
        <v>127600.4</v>
      </c>
      <c r="Q261" s="53">
        <f t="shared" si="14"/>
        <v>548761.0372516541</v>
      </c>
    </row>
    <row r="262" spans="2:17" s="41" customFormat="1" ht="13.5" customHeight="1">
      <c r="B262" s="47"/>
      <c r="C262" s="54" t="s">
        <v>46</v>
      </c>
      <c r="D262" s="51">
        <v>423515.95554848004</v>
      </c>
      <c r="E262" s="51">
        <v>0</v>
      </c>
      <c r="F262" s="52" t="s">
        <v>36</v>
      </c>
      <c r="G262" s="52" t="s">
        <v>36</v>
      </c>
      <c r="H262" s="51">
        <v>0</v>
      </c>
      <c r="I262" s="52" t="s">
        <v>36</v>
      </c>
      <c r="J262" s="52">
        <v>0</v>
      </c>
      <c r="K262" s="51">
        <v>0</v>
      </c>
      <c r="L262" s="51">
        <v>0</v>
      </c>
      <c r="M262" s="51">
        <v>0</v>
      </c>
      <c r="N262" s="51">
        <v>127603.4</v>
      </c>
      <c r="O262" s="51">
        <f t="shared" si="15"/>
        <v>127603.4</v>
      </c>
      <c r="P262" s="51">
        <f t="shared" si="13"/>
        <v>127603.4</v>
      </c>
      <c r="Q262" s="53">
        <f t="shared" si="14"/>
        <v>551119.3555484801</v>
      </c>
    </row>
    <row r="263" spans="2:17" s="41" customFormat="1" ht="13.5" customHeight="1">
      <c r="B263" s="47"/>
      <c r="C263" s="54" t="s">
        <v>47</v>
      </c>
      <c r="D263" s="51">
        <v>426386.38424413797</v>
      </c>
      <c r="E263" s="51">
        <v>0</v>
      </c>
      <c r="F263" s="52" t="s">
        <v>36</v>
      </c>
      <c r="G263" s="52" t="s">
        <v>36</v>
      </c>
      <c r="H263" s="51">
        <v>0</v>
      </c>
      <c r="I263" s="52" t="s">
        <v>36</v>
      </c>
      <c r="J263" s="52">
        <v>0</v>
      </c>
      <c r="K263" s="51">
        <v>0</v>
      </c>
      <c r="L263" s="51">
        <v>0</v>
      </c>
      <c r="M263" s="51">
        <v>0</v>
      </c>
      <c r="N263" s="51">
        <v>127637</v>
      </c>
      <c r="O263" s="51">
        <f t="shared" si="15"/>
        <v>127637</v>
      </c>
      <c r="P263" s="51">
        <f t="shared" si="13"/>
        <v>127637</v>
      </c>
      <c r="Q263" s="53">
        <f t="shared" si="14"/>
        <v>554023.3842441379</v>
      </c>
    </row>
    <row r="264" spans="2:17" s="41" customFormat="1" ht="13.5" customHeight="1">
      <c r="B264" s="47">
        <v>2022</v>
      </c>
      <c r="C264" s="54" t="s">
        <v>35</v>
      </c>
      <c r="D264" s="51">
        <v>435321.1626793137</v>
      </c>
      <c r="E264" s="51">
        <v>0</v>
      </c>
      <c r="F264" s="52" t="s">
        <v>36</v>
      </c>
      <c r="G264" s="52" t="s">
        <v>36</v>
      </c>
      <c r="H264" s="51">
        <v>0</v>
      </c>
      <c r="I264" s="52" t="s">
        <v>36</v>
      </c>
      <c r="J264" s="52">
        <v>0</v>
      </c>
      <c r="K264" s="51">
        <v>0</v>
      </c>
      <c r="L264" s="51">
        <v>0</v>
      </c>
      <c r="M264" s="51">
        <v>0</v>
      </c>
      <c r="N264" s="51">
        <v>127667.5</v>
      </c>
      <c r="O264" s="51">
        <f t="shared" si="15"/>
        <v>127667.5</v>
      </c>
      <c r="P264" s="51">
        <f t="shared" si="13"/>
        <v>127667.5</v>
      </c>
      <c r="Q264" s="53">
        <f t="shared" si="14"/>
        <v>562988.6626793137</v>
      </c>
    </row>
    <row r="265" spans="2:17" s="41" customFormat="1" ht="13.5" customHeight="1">
      <c r="B265" s="47"/>
      <c r="C265" s="54" t="s">
        <v>37</v>
      </c>
      <c r="D265" s="51">
        <v>434032.03857153154</v>
      </c>
      <c r="E265" s="51">
        <v>0</v>
      </c>
      <c r="F265" s="52" t="s">
        <v>36</v>
      </c>
      <c r="G265" s="52" t="s">
        <v>36</v>
      </c>
      <c r="H265" s="51">
        <v>0</v>
      </c>
      <c r="I265" s="52" t="s">
        <v>36</v>
      </c>
      <c r="J265" s="52">
        <v>0</v>
      </c>
      <c r="K265" s="51">
        <v>0</v>
      </c>
      <c r="L265" s="51">
        <v>0</v>
      </c>
      <c r="M265" s="51">
        <v>0</v>
      </c>
      <c r="N265" s="51">
        <v>127368.3</v>
      </c>
      <c r="O265" s="51">
        <f t="shared" si="15"/>
        <v>127368.3</v>
      </c>
      <c r="P265" s="51">
        <f t="shared" si="13"/>
        <v>127368.3</v>
      </c>
      <c r="Q265" s="53">
        <f t="shared" si="14"/>
        <v>561400.3385715316</v>
      </c>
    </row>
    <row r="266" spans="2:17" s="41" customFormat="1" ht="13.5" customHeight="1">
      <c r="B266" s="47"/>
      <c r="C266" s="54" t="s">
        <v>38</v>
      </c>
      <c r="D266" s="51">
        <v>436834.62199995096</v>
      </c>
      <c r="E266" s="51">
        <v>0</v>
      </c>
      <c r="F266" s="52" t="s">
        <v>36</v>
      </c>
      <c r="G266" s="52" t="s">
        <v>36</v>
      </c>
      <c r="H266" s="51">
        <v>0</v>
      </c>
      <c r="I266" s="52" t="s">
        <v>36</v>
      </c>
      <c r="J266" s="52">
        <v>0</v>
      </c>
      <c r="K266" s="51">
        <v>0</v>
      </c>
      <c r="L266" s="51">
        <v>0</v>
      </c>
      <c r="M266" s="51">
        <v>0</v>
      </c>
      <c r="N266" s="51">
        <v>126277.9</v>
      </c>
      <c r="O266" s="51">
        <f t="shared" si="15"/>
        <v>126277.9</v>
      </c>
      <c r="P266" s="51">
        <f t="shared" si="13"/>
        <v>126277.9</v>
      </c>
      <c r="Q266" s="53">
        <f t="shared" si="14"/>
        <v>563112.521999951</v>
      </c>
    </row>
    <row r="267" spans="2:17" s="41" customFormat="1" ht="13.5" customHeight="1">
      <c r="B267" s="47"/>
      <c r="C267" s="54" t="s">
        <v>39</v>
      </c>
      <c r="D267" s="51">
        <v>440228.735237862</v>
      </c>
      <c r="E267" s="51">
        <v>0</v>
      </c>
      <c r="F267" s="52" t="s">
        <v>36</v>
      </c>
      <c r="G267" s="52" t="s">
        <v>36</v>
      </c>
      <c r="H267" s="51">
        <v>0</v>
      </c>
      <c r="I267" s="52" t="s">
        <v>36</v>
      </c>
      <c r="J267" s="52">
        <v>0</v>
      </c>
      <c r="K267" s="51">
        <v>0</v>
      </c>
      <c r="L267" s="51">
        <v>0</v>
      </c>
      <c r="M267" s="51">
        <v>0</v>
      </c>
      <c r="N267" s="51">
        <v>126213.7</v>
      </c>
      <c r="O267" s="51">
        <f t="shared" si="15"/>
        <v>126213.7</v>
      </c>
      <c r="P267" s="51">
        <f t="shared" si="13"/>
        <v>126213.7</v>
      </c>
      <c r="Q267" s="53">
        <f t="shared" si="14"/>
        <v>566442.4352378619</v>
      </c>
    </row>
    <row r="268" spans="2:17" s="41" customFormat="1" ht="13.5" customHeight="1">
      <c r="B268" s="47"/>
      <c r="C268" s="54" t="s">
        <v>40</v>
      </c>
      <c r="D268" s="51">
        <v>443606.7294588982</v>
      </c>
      <c r="E268" s="51">
        <v>0</v>
      </c>
      <c r="F268" s="52" t="s">
        <v>36</v>
      </c>
      <c r="G268" s="52" t="s">
        <v>36</v>
      </c>
      <c r="H268" s="51">
        <v>0</v>
      </c>
      <c r="I268" s="52" t="s">
        <v>36</v>
      </c>
      <c r="J268" s="52">
        <v>0</v>
      </c>
      <c r="K268" s="51">
        <v>0</v>
      </c>
      <c r="L268" s="51">
        <v>0</v>
      </c>
      <c r="M268" s="51">
        <v>0</v>
      </c>
      <c r="N268" s="51">
        <v>125322.8</v>
      </c>
      <c r="O268" s="51">
        <f t="shared" si="15"/>
        <v>125322.8</v>
      </c>
      <c r="P268" s="51">
        <f t="shared" si="13"/>
        <v>125322.8</v>
      </c>
      <c r="Q268" s="53">
        <f t="shared" si="14"/>
        <v>568929.5294588982</v>
      </c>
    </row>
    <row r="269" spans="2:17" s="41" customFormat="1" ht="13.5" customHeight="1">
      <c r="B269" s="47"/>
      <c r="C269" s="54" t="s">
        <v>41</v>
      </c>
      <c r="D269" s="51">
        <v>447975.42419371975</v>
      </c>
      <c r="E269" s="51">
        <v>0</v>
      </c>
      <c r="F269" s="52" t="s">
        <v>36</v>
      </c>
      <c r="G269" s="52" t="s">
        <v>36</v>
      </c>
      <c r="H269" s="51">
        <v>0</v>
      </c>
      <c r="I269" s="52" t="s">
        <v>36</v>
      </c>
      <c r="J269" s="52">
        <v>0</v>
      </c>
      <c r="K269" s="51">
        <v>0</v>
      </c>
      <c r="L269" s="51">
        <v>0</v>
      </c>
      <c r="M269" s="51">
        <v>0</v>
      </c>
      <c r="N269" s="51">
        <v>125662.5</v>
      </c>
      <c r="O269" s="51">
        <f t="shared" si="15"/>
        <v>125662.5</v>
      </c>
      <c r="P269" s="51">
        <f t="shared" si="13"/>
        <v>125662.5</v>
      </c>
      <c r="Q269" s="53">
        <f t="shared" si="14"/>
        <v>573637.9241937198</v>
      </c>
    </row>
    <row r="270" spans="2:17" s="41" customFormat="1" ht="13.5" customHeight="1">
      <c r="B270" s="47"/>
      <c r="C270" s="54" t="s">
        <v>42</v>
      </c>
      <c r="D270" s="51">
        <v>449888.9417859452</v>
      </c>
      <c r="E270" s="51">
        <v>0</v>
      </c>
      <c r="F270" s="52" t="s">
        <v>36</v>
      </c>
      <c r="G270" s="52" t="s">
        <v>36</v>
      </c>
      <c r="H270" s="51">
        <v>0</v>
      </c>
      <c r="I270" s="52" t="s">
        <v>36</v>
      </c>
      <c r="J270" s="52">
        <v>0</v>
      </c>
      <c r="K270" s="51">
        <v>0</v>
      </c>
      <c r="L270" s="51">
        <v>0</v>
      </c>
      <c r="M270" s="51">
        <v>0</v>
      </c>
      <c r="N270" s="51">
        <v>125733.3</v>
      </c>
      <c r="O270" s="51">
        <f t="shared" si="15"/>
        <v>125733.3</v>
      </c>
      <c r="P270" s="51">
        <f t="shared" si="13"/>
        <v>125733.3</v>
      </c>
      <c r="Q270" s="53">
        <f t="shared" si="14"/>
        <v>575622.2417859453</v>
      </c>
    </row>
    <row r="271" spans="2:17" s="41" customFormat="1" ht="13.5" customHeight="1">
      <c r="B271" s="47"/>
      <c r="C271" s="54" t="s">
        <v>43</v>
      </c>
      <c r="D271" s="51">
        <v>452204.03386632184</v>
      </c>
      <c r="E271" s="51">
        <v>0</v>
      </c>
      <c r="F271" s="52" t="s">
        <v>36</v>
      </c>
      <c r="G271" s="52" t="s">
        <v>36</v>
      </c>
      <c r="H271" s="51">
        <v>0</v>
      </c>
      <c r="I271" s="52" t="s">
        <v>36</v>
      </c>
      <c r="J271" s="52">
        <v>0</v>
      </c>
      <c r="K271" s="51">
        <v>0</v>
      </c>
      <c r="L271" s="51">
        <v>0</v>
      </c>
      <c r="M271" s="51">
        <v>0</v>
      </c>
      <c r="N271" s="51">
        <v>125740.3</v>
      </c>
      <c r="O271" s="51">
        <f t="shared" si="15"/>
        <v>125740.3</v>
      </c>
      <c r="P271" s="51">
        <f t="shared" si="13"/>
        <v>125740.3</v>
      </c>
      <c r="Q271" s="53">
        <f t="shared" si="14"/>
        <v>577944.3338663218</v>
      </c>
    </row>
    <row r="272" spans="2:17" s="41" customFormat="1" ht="13.5" customHeight="1">
      <c r="B272" s="47"/>
      <c r="C272" s="54" t="s">
        <v>44</v>
      </c>
      <c r="D272" s="51">
        <v>451672.5021528296</v>
      </c>
      <c r="E272" s="51">
        <v>0</v>
      </c>
      <c r="F272" s="52" t="s">
        <v>36</v>
      </c>
      <c r="G272" s="52" t="s">
        <v>36</v>
      </c>
      <c r="H272" s="51">
        <v>0</v>
      </c>
      <c r="I272" s="52" t="s">
        <v>36</v>
      </c>
      <c r="J272" s="52">
        <v>0</v>
      </c>
      <c r="K272" s="51">
        <v>0</v>
      </c>
      <c r="L272" s="51">
        <v>0</v>
      </c>
      <c r="M272" s="51">
        <v>0</v>
      </c>
      <c r="N272" s="51">
        <v>125496.1</v>
      </c>
      <c r="O272" s="51">
        <f t="shared" si="15"/>
        <v>125496.1</v>
      </c>
      <c r="P272" s="51">
        <f t="shared" si="13"/>
        <v>125496.1</v>
      </c>
      <c r="Q272" s="53">
        <f t="shared" si="14"/>
        <v>577168.6021528296</v>
      </c>
    </row>
    <row r="273" spans="2:17" s="41" customFormat="1" ht="13.5" customHeight="1">
      <c r="B273" s="47"/>
      <c r="C273" s="54" t="s">
        <v>45</v>
      </c>
      <c r="D273" s="51">
        <v>452893.7107071285</v>
      </c>
      <c r="E273" s="51">
        <v>0</v>
      </c>
      <c r="F273" s="52" t="s">
        <v>36</v>
      </c>
      <c r="G273" s="52" t="s">
        <v>36</v>
      </c>
      <c r="H273" s="51">
        <v>0</v>
      </c>
      <c r="I273" s="52" t="s">
        <v>36</v>
      </c>
      <c r="J273" s="52">
        <v>0</v>
      </c>
      <c r="K273" s="51">
        <v>0</v>
      </c>
      <c r="L273" s="51">
        <v>0</v>
      </c>
      <c r="M273" s="51">
        <v>0</v>
      </c>
      <c r="N273" s="51">
        <v>125180.2</v>
      </c>
      <c r="O273" s="51">
        <f t="shared" si="15"/>
        <v>125180.2</v>
      </c>
      <c r="P273" s="51">
        <f t="shared" si="13"/>
        <v>125180.2</v>
      </c>
      <c r="Q273" s="53">
        <f t="shared" si="14"/>
        <v>578073.9107071285</v>
      </c>
    </row>
    <row r="274" spans="2:17" s="41" customFormat="1" ht="13.5" customHeight="1">
      <c r="B274" s="47"/>
      <c r="C274" s="54" t="s">
        <v>46</v>
      </c>
      <c r="D274" s="51">
        <v>450856.1688508504</v>
      </c>
      <c r="E274" s="51">
        <v>0</v>
      </c>
      <c r="F274" s="52" t="s">
        <v>36</v>
      </c>
      <c r="G274" s="52" t="s">
        <v>36</v>
      </c>
      <c r="H274" s="51">
        <v>0</v>
      </c>
      <c r="I274" s="52" t="s">
        <v>36</v>
      </c>
      <c r="J274" s="52">
        <v>0</v>
      </c>
      <c r="K274" s="51">
        <v>0</v>
      </c>
      <c r="L274" s="51">
        <v>0</v>
      </c>
      <c r="M274" s="51">
        <v>0</v>
      </c>
      <c r="N274" s="51">
        <v>125164.7</v>
      </c>
      <c r="O274" s="51">
        <f t="shared" si="15"/>
        <v>125164.7</v>
      </c>
      <c r="P274" s="51">
        <f t="shared" si="13"/>
        <v>125164.7</v>
      </c>
      <c r="Q274" s="53">
        <f t="shared" si="14"/>
        <v>576020.8688508504</v>
      </c>
    </row>
    <row r="275" spans="2:17" s="41" customFormat="1" ht="13.5" customHeight="1">
      <c r="B275" s="47"/>
      <c r="C275" s="54" t="s">
        <v>47</v>
      </c>
      <c r="D275" s="51">
        <v>454090.577520517</v>
      </c>
      <c r="E275" s="51">
        <v>0</v>
      </c>
      <c r="F275" s="52" t="s">
        <v>36</v>
      </c>
      <c r="G275" s="52" t="s">
        <v>36</v>
      </c>
      <c r="H275" s="51">
        <v>0</v>
      </c>
      <c r="I275" s="52" t="s">
        <v>36</v>
      </c>
      <c r="J275" s="52">
        <v>0</v>
      </c>
      <c r="K275" s="51">
        <v>0</v>
      </c>
      <c r="L275" s="51">
        <v>0</v>
      </c>
      <c r="M275" s="51">
        <v>0</v>
      </c>
      <c r="N275" s="51">
        <v>125162.7</v>
      </c>
      <c r="O275" s="51">
        <f t="shared" si="15"/>
        <v>125162.7</v>
      </c>
      <c r="P275" s="51">
        <f t="shared" si="13"/>
        <v>125162.7</v>
      </c>
      <c r="Q275" s="53">
        <f t="shared" si="14"/>
        <v>579253.277520517</v>
      </c>
    </row>
    <row r="276" spans="2:17" s="41" customFormat="1" ht="13.5" customHeight="1">
      <c r="B276" s="47">
        <v>2023</v>
      </c>
      <c r="C276" s="54" t="s">
        <v>35</v>
      </c>
      <c r="D276" s="51">
        <v>461698.9897021641</v>
      </c>
      <c r="E276" s="51">
        <v>0</v>
      </c>
      <c r="F276" s="52" t="s">
        <v>36</v>
      </c>
      <c r="G276" s="52" t="s">
        <v>36</v>
      </c>
      <c r="H276" s="51">
        <v>0</v>
      </c>
      <c r="I276" s="52" t="s">
        <v>36</v>
      </c>
      <c r="J276" s="52">
        <v>0</v>
      </c>
      <c r="K276" s="51">
        <v>0</v>
      </c>
      <c r="L276" s="51">
        <v>0</v>
      </c>
      <c r="M276" s="51">
        <v>0</v>
      </c>
      <c r="N276" s="51">
        <v>125162.2</v>
      </c>
      <c r="O276" s="51">
        <f t="shared" si="15"/>
        <v>125162.2</v>
      </c>
      <c r="P276" s="51">
        <f t="shared" si="13"/>
        <v>125162.2</v>
      </c>
      <c r="Q276" s="53">
        <f t="shared" si="14"/>
        <v>586861.189702164</v>
      </c>
    </row>
    <row r="277" spans="2:17" s="41" customFormat="1" ht="13.5" customHeight="1">
      <c r="B277" s="47">
        <v>2024</v>
      </c>
      <c r="C277" s="54" t="s">
        <v>37</v>
      </c>
      <c r="D277" s="51">
        <v>461335.6826525287</v>
      </c>
      <c r="E277" s="51">
        <v>0</v>
      </c>
      <c r="F277" s="52" t="s">
        <v>36</v>
      </c>
      <c r="G277" s="52" t="s">
        <v>36</v>
      </c>
      <c r="H277" s="51">
        <v>0</v>
      </c>
      <c r="I277" s="52" t="s">
        <v>36</v>
      </c>
      <c r="J277" s="52">
        <v>0</v>
      </c>
      <c r="K277" s="51">
        <v>0</v>
      </c>
      <c r="L277" s="51">
        <v>0</v>
      </c>
      <c r="M277" s="51">
        <v>0</v>
      </c>
      <c r="N277" s="51">
        <v>125153.7</v>
      </c>
      <c r="O277" s="51">
        <f t="shared" si="15"/>
        <v>125153.7</v>
      </c>
      <c r="P277" s="51">
        <f t="shared" si="13"/>
        <v>125153.7</v>
      </c>
      <c r="Q277" s="53">
        <f t="shared" si="14"/>
        <v>586489.3826525287</v>
      </c>
    </row>
    <row r="278" spans="2:17" s="41" customFormat="1" ht="13.5" customHeight="1">
      <c r="B278" s="47"/>
      <c r="C278" s="54" t="s">
        <v>38</v>
      </c>
      <c r="D278" s="51">
        <v>463192.0661705032</v>
      </c>
      <c r="E278" s="51">
        <v>0</v>
      </c>
      <c r="F278" s="52" t="s">
        <v>36</v>
      </c>
      <c r="G278" s="52" t="s">
        <v>36</v>
      </c>
      <c r="H278" s="51">
        <v>0</v>
      </c>
      <c r="I278" s="52" t="s">
        <v>36</v>
      </c>
      <c r="J278" s="52">
        <v>0</v>
      </c>
      <c r="K278" s="51">
        <v>0</v>
      </c>
      <c r="L278" s="51">
        <v>0</v>
      </c>
      <c r="M278" s="51">
        <v>0</v>
      </c>
      <c r="N278" s="51">
        <v>125155.8</v>
      </c>
      <c r="O278" s="51">
        <f t="shared" si="15"/>
        <v>125155.8</v>
      </c>
      <c r="P278" s="51">
        <f t="shared" si="13"/>
        <v>125155.8</v>
      </c>
      <c r="Q278" s="53">
        <f t="shared" si="14"/>
        <v>588347.8661705032</v>
      </c>
    </row>
    <row r="279" spans="2:17" s="41" customFormat="1" ht="13.5" customHeight="1">
      <c r="B279" s="47"/>
      <c r="C279" s="54" t="s">
        <v>39</v>
      </c>
      <c r="D279" s="51">
        <v>467189.9017769375</v>
      </c>
      <c r="E279" s="51">
        <v>0</v>
      </c>
      <c r="F279" s="52" t="s">
        <v>36</v>
      </c>
      <c r="G279" s="52" t="s">
        <v>36</v>
      </c>
      <c r="H279" s="51">
        <v>0</v>
      </c>
      <c r="I279" s="52" t="s">
        <v>36</v>
      </c>
      <c r="J279" s="52">
        <v>0</v>
      </c>
      <c r="K279" s="51">
        <v>0</v>
      </c>
      <c r="L279" s="51">
        <v>0</v>
      </c>
      <c r="M279" s="51">
        <v>0</v>
      </c>
      <c r="N279" s="51">
        <v>125017.9</v>
      </c>
      <c r="O279" s="51">
        <f t="shared" si="15"/>
        <v>125017.9</v>
      </c>
      <c r="P279" s="51">
        <f t="shared" si="13"/>
        <v>125017.9</v>
      </c>
      <c r="Q279" s="53">
        <f t="shared" si="14"/>
        <v>592207.8017769374</v>
      </c>
    </row>
    <row r="280" spans="2:17" s="41" customFormat="1" ht="13.5" customHeight="1">
      <c r="B280" s="47"/>
      <c r="C280" s="54" t="s">
        <v>40</v>
      </c>
      <c r="D280" s="51">
        <v>468144.66577780375</v>
      </c>
      <c r="E280" s="51">
        <v>0</v>
      </c>
      <c r="F280" s="52" t="s">
        <v>36</v>
      </c>
      <c r="G280" s="52" t="s">
        <v>36</v>
      </c>
      <c r="H280" s="51">
        <v>0</v>
      </c>
      <c r="I280" s="52" t="s">
        <v>36</v>
      </c>
      <c r="J280" s="52">
        <v>0</v>
      </c>
      <c r="K280" s="51">
        <v>0</v>
      </c>
      <c r="L280" s="51">
        <v>0</v>
      </c>
      <c r="M280" s="51">
        <v>0</v>
      </c>
      <c r="N280" s="51">
        <v>125004.4</v>
      </c>
      <c r="O280" s="51">
        <f t="shared" si="15"/>
        <v>125004.4</v>
      </c>
      <c r="P280" s="51">
        <f t="shared" si="13"/>
        <v>125004.4</v>
      </c>
      <c r="Q280" s="53">
        <f t="shared" si="14"/>
        <v>593149.0657778038</v>
      </c>
    </row>
    <row r="281" spans="2:17" s="41" customFormat="1" ht="13.5" customHeight="1">
      <c r="B281" s="47"/>
      <c r="C281" s="54" t="s">
        <v>41</v>
      </c>
      <c r="D281" s="51">
        <v>470007.729479108</v>
      </c>
      <c r="E281" s="51">
        <v>0</v>
      </c>
      <c r="F281" s="52" t="s">
        <v>36</v>
      </c>
      <c r="G281" s="52" t="s">
        <v>36</v>
      </c>
      <c r="H281" s="51">
        <v>0</v>
      </c>
      <c r="I281" s="52" t="s">
        <v>36</v>
      </c>
      <c r="J281" s="52">
        <v>0</v>
      </c>
      <c r="K281" s="51">
        <v>0</v>
      </c>
      <c r="L281" s="51">
        <v>0</v>
      </c>
      <c r="M281" s="51">
        <v>0</v>
      </c>
      <c r="N281" s="51">
        <v>124200.4</v>
      </c>
      <c r="O281" s="51">
        <f t="shared" si="15"/>
        <v>124200.4</v>
      </c>
      <c r="P281" s="51">
        <f t="shared" si="13"/>
        <v>124200.4</v>
      </c>
      <c r="Q281" s="53">
        <f t="shared" si="14"/>
        <v>594208.129479108</v>
      </c>
    </row>
    <row r="282" spans="2:17" s="41" customFormat="1" ht="3" customHeight="1">
      <c r="B282" s="55"/>
      <c r="C282" s="56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8"/>
    </row>
    <row r="283" spans="2:17" s="60" customFormat="1" ht="29.25" customHeight="1">
      <c r="B283" s="59" t="s">
        <v>48</v>
      </c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</row>
    <row r="284" spans="2:17" s="32" customFormat="1" ht="13.5" customHeight="1">
      <c r="B284" s="61" t="s">
        <v>49</v>
      </c>
      <c r="C284" s="62"/>
      <c r="D284" s="62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</row>
    <row r="285" spans="2:17" s="32" customFormat="1" ht="13.5" customHeight="1">
      <c r="B285" s="64"/>
      <c r="C285" s="62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</row>
    <row r="286" spans="5:17" ht="15"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5:17" ht="15"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5:17" ht="15"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</row>
    <row r="289" spans="5:17" ht="15"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</row>
    <row r="290" spans="5:17" ht="15"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5:17" ht="15"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</row>
    <row r="292" spans="5:17" ht="15"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</row>
    <row r="293" spans="5:17" ht="15"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</row>
    <row r="294" spans="5:17" ht="15"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</row>
    <row r="295" spans="5:17" ht="15"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5:17" ht="15"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5:17" ht="15"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2:17" ht="15">
      <c r="B298" s="1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</row>
    <row r="299" spans="5:17" ht="15"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</row>
    <row r="300" spans="5:17" ht="15"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</row>
    <row r="301" spans="5:17" ht="15"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</row>
    <row r="302" spans="5:17" ht="15"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</row>
    <row r="303" spans="5:17" ht="15"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</row>
    <row r="304" spans="5:17" ht="15"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</row>
    <row r="305" spans="5:17" ht="15"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</row>
    <row r="306" spans="5:17" ht="15"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</row>
    <row r="307" spans="5:17" ht="15"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</row>
    <row r="308" spans="5:17" ht="15"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</row>
    <row r="309" spans="5:17" ht="15"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</row>
    <row r="310" spans="5:17" ht="15"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5:17" ht="15"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</row>
    <row r="312" spans="5:17" ht="15"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</row>
    <row r="313" spans="5:17" ht="15"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5:17" ht="15"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</row>
    <row r="315" spans="5:17" ht="15"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5:17" ht="15"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</row>
    <row r="317" spans="5:17" ht="15"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</row>
  </sheetData>
  <sheetProtection/>
  <mergeCells count="16">
    <mergeCell ref="I9:I10"/>
    <mergeCell ref="J9:J10"/>
    <mergeCell ref="K9:K10"/>
    <mergeCell ref="L9:O9"/>
    <mergeCell ref="P9:P10"/>
    <mergeCell ref="B283:Q283"/>
    <mergeCell ref="O5:Q5"/>
    <mergeCell ref="B8:C11"/>
    <mergeCell ref="D8:D10"/>
    <mergeCell ref="E8:J8"/>
    <mergeCell ref="K8:P8"/>
    <mergeCell ref="Q8:Q10"/>
    <mergeCell ref="E9:E10"/>
    <mergeCell ref="F9:F10"/>
    <mergeCell ref="G9:G10"/>
    <mergeCell ref="H9:H10"/>
  </mergeCells>
  <printOptions horizontalCentered="1"/>
  <pageMargins left="0.1968503937007874" right="0.1968503937007874" top="1.04" bottom="0.1968503937007874" header="0" footer="0"/>
  <pageSetup fitToHeight="0" fitToWidth="0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Mariángela Arrecis Villagran</dc:creator>
  <cp:keywords/>
  <dc:description/>
  <cp:lastModifiedBy>Olga Mariángela Arrecis Villagran</cp:lastModifiedBy>
  <dcterms:created xsi:type="dcterms:W3CDTF">2024-06-20T17:49:17Z</dcterms:created>
  <dcterms:modified xsi:type="dcterms:W3CDTF">2024-06-20T17:49:57Z</dcterms:modified>
  <cp:category/>
  <cp:version/>
  <cp:contentType/>
  <cp:contentStatus/>
</cp:coreProperties>
</file>