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H3ZMG3ZK\"/>
    </mc:Choice>
  </mc:AlternateContent>
  <bookViews>
    <workbookView xWindow="600" yWindow="600" windowWidth="19425" windowHeight="11025" firstSheet="1" activeTab="2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'C.1'!$B$1:$F$273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62913"/>
</workbook>
</file>

<file path=xl/calcChain.xml><?xml version="1.0" encoding="utf-8"?>
<calcChain xmlns="http://schemas.openxmlformats.org/spreadsheetml/2006/main">
  <c r="F270" i="12" l="1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BJ55" i="1" l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BP51" i="1" s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V50" i="1" s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BO46" i="1" s="1"/>
  <c r="AT42" i="1"/>
  <c r="AS42" i="1"/>
  <c r="AR42" i="1"/>
  <c r="BJ41" i="1"/>
  <c r="BI41" i="1"/>
  <c r="BH41" i="1"/>
  <c r="BG41" i="1"/>
  <c r="BF41" i="1"/>
  <c r="BE41" i="1"/>
  <c r="BD41" i="1"/>
  <c r="BX45" i="1" s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BS44" i="1" s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BN41" i="1" s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CA39" i="1" s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Y38" i="1" s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BM36" i="1" s="1"/>
  <c r="AR32" i="1"/>
  <c r="BJ31" i="1"/>
  <c r="BI31" i="1"/>
  <c r="BH31" i="1"/>
  <c r="BG31" i="1"/>
  <c r="BF31" i="1"/>
  <c r="BE31" i="1"/>
  <c r="BD31" i="1"/>
  <c r="BC31" i="1"/>
  <c r="BB31" i="1"/>
  <c r="BA31" i="1"/>
  <c r="AZ31" i="1"/>
  <c r="BT35" i="1" s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BU29" i="1" s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CD25" i="1" s="1"/>
  <c r="BI21" i="1"/>
  <c r="BH21" i="1"/>
  <c r="BG21" i="1"/>
  <c r="BF21" i="1"/>
  <c r="BE21" i="1"/>
  <c r="BD21" i="1"/>
  <c r="BC21" i="1"/>
  <c r="BB21" i="1"/>
  <c r="BA21" i="1"/>
  <c r="AZ21" i="1"/>
  <c r="AY21" i="1"/>
  <c r="AX21" i="1"/>
  <c r="BR25" i="1" s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BO23" i="1" s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BR14" i="1" s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CD12" i="1" s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BO12" i="1" s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V11" i="1" s="1"/>
  <c r="BA7" i="1"/>
  <c r="AZ7" i="1"/>
  <c r="AY7" i="1"/>
  <c r="AX7" i="1"/>
  <c r="AW7" i="1"/>
  <c r="AV7" i="1"/>
  <c r="AU7" i="1"/>
  <c r="AT7" i="1"/>
  <c r="BN11" i="1" s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U31" i="1" l="1"/>
  <c r="BS33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BM58" i="1" l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</calcChain>
</file>

<file path=xl/sharedStrings.xml><?xml version="1.0" encoding="utf-8"?>
<sst xmlns="http://schemas.openxmlformats.org/spreadsheetml/2006/main" count="155" uniqueCount="48">
  <si>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</si>
  <si>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</si>
  <si>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</si>
  <si>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</si>
  <si>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</si>
  <si>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</si>
  <si>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</si>
  <si>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</si>
  <si>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</si>
  <si>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</si>
  <si>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</si>
  <si>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</si>
  <si>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</si>
  <si>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</si>
  <si>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</si>
  <si>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</si>
  <si>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</si>
  <si>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</si>
  <si>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</si>
  <si>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</si>
  <si>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</si>
  <si>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</si>
  <si>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</si>
  <si>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</si>
  <si>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</si>
  <si>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</si>
  <si>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</si>
  <si>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</si>
  <si>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</si>
  <si>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</si>
  <si>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</si>
  <si>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</si>
  <si>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</si>
  <si>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</si>
  <si>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</si>
  <si>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</si>
  <si>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</si>
  <si>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r>
      <rPr>
        <vertAlign val="superscript"/>
        <sz val="11"/>
        <color rgb="FF333F50"/>
        <rFont val="Century Schoolbook"/>
        <family val="1"/>
      </rPr>
      <t>1/</t>
    </r>
    <r>
      <rPr>
        <sz val="11"/>
        <color rgb="FF333F50"/>
        <rFont val="Century Schoolbook"/>
        <family val="1"/>
      </rPr>
      <t xml:space="preserve"> Cifras preliminares</t>
    </r>
  </si>
  <si>
    <t>Regresar al inicio</t>
  </si>
  <si>
    <r>
      <t xml:space="preserve">EMPALME DE LA SERIE ORIGINAL Y LA TENDENCIA-CICLO DEL ÍNDICE MENSUAL DE LA ACTIVIDAD ECONÓMICA (IMAE) </t>
    </r>
    <r>
      <rPr>
        <b/>
        <vertAlign val="superscript"/>
        <sz val="11"/>
        <color rgb="FF333F50"/>
        <rFont val="Century Schoolbook"/>
        <family val="1"/>
      </rPr>
      <t>1/</t>
    </r>
  </si>
  <si>
    <t>Tendencia-ciclo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</si>
  <si>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</si>
  <si>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</si>
  <si>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</si>
  <si>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Empalme de la serie original y tendencia-ciclo del índice mensual de la actividad económica (IMAE), 2001-2022</t>
  </si>
  <si>
    <t>Gráfica del empalme de la serie original del índice mensual de la actividad económica (IMAE), 2001-2022</t>
  </si>
  <si>
    <t>Índice Mensual de la Actividad Económica, período 2001-2022*</t>
  </si>
  <si>
    <t>PERÍODO:  2001  -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</si>
</sst>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sz val="11"/>
      <color theme="1"/>
      <name val="Century Schoolbook"/>
      <family val="1"/>
    </font>
    <font>
      <sz val="10"/>
      <color theme="1"/>
      <name val="Century Schoolbook"/>
      <family val="1"/>
    </font>
    <font>
      <b/>
      <sz val="11"/>
      <color rgb="FF333F50"/>
      <name val="Century Schoolbook"/>
      <family val="1"/>
    </font>
    <font>
      <sz val="11"/>
      <color rgb="FF333F50"/>
      <name val="Century Schoolbook"/>
      <family val="1"/>
    </font>
    <font>
      <b/>
      <sz val="11"/>
      <color theme="0"/>
      <name val="Century Schoolbook"/>
      <family val="1"/>
    </font>
    <font>
      <u/>
      <sz val="11"/>
      <color theme="10"/>
      <name val="Calibri"/>
      <family val="2"/>
      <scheme val="minor"/>
    </font>
    <font>
      <b/>
      <vertAlign val="superscript"/>
      <sz val="11"/>
      <color rgb="FF333F50"/>
      <name val="Century Schoolbook"/>
      <family val="1"/>
    </font>
    <font>
      <vertAlign val="superscript"/>
      <sz val="11"/>
      <color rgb="FF333F50"/>
      <name val="Century Schoolbook"/>
      <family val="1"/>
    </font>
    <font>
      <sz val="8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3F50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73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7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5" fillId="0" borderId="0" xfId="5" applyFont="1" applyBorder="1" applyAlignment="1">
      <alignment vertical="top"/>
    </xf>
    <xf numFmtId="0" fontId="15" fillId="0" borderId="0" xfId="6" applyFont="1">
      <alignment vertical="top"/>
    </xf>
    <xf numFmtId="49" fontId="8" fillId="0" borderId="17" xfId="5" applyNumberFormat="1" applyFont="1" applyBorder="1" applyAlignment="1">
      <alignment vertical="top"/>
    </xf>
    <xf numFmtId="0" fontId="8" fillId="0" borderId="18" xfId="5" applyFont="1" applyFill="1" applyBorder="1" applyAlignment="1">
      <alignment vertical="top"/>
    </xf>
    <xf numFmtId="0" fontId="15" fillId="0" borderId="0" xfId="5" applyFont="1" applyFill="1" applyBorder="1" applyAlignment="1">
      <alignment horizontal="center" wrapText="1"/>
    </xf>
    <xf numFmtId="49" fontId="15" fillId="0" borderId="19" xfId="5" applyNumberFormat="1" applyFont="1" applyFill="1" applyBorder="1" applyAlignment="1">
      <alignment horizontal="center" vertical="top" wrapText="1"/>
    </xf>
    <xf numFmtId="0" fontId="8" fillId="0" borderId="20" xfId="6" applyFont="1" applyBorder="1">
      <alignment vertical="top"/>
    </xf>
    <xf numFmtId="0" fontId="16" fillId="0" borderId="0" xfId="0" applyFont="1"/>
    <xf numFmtId="0" fontId="17" fillId="0" borderId="22" xfId="0" applyFont="1" applyBorder="1"/>
    <xf numFmtId="0" fontId="19" fillId="0" borderId="0" xfId="2" applyFont="1" applyAlignment="1"/>
    <xf numFmtId="17" fontId="18" fillId="5" borderId="4" xfId="2" applyNumberFormat="1" applyFont="1" applyFill="1" applyBorder="1" applyAlignment="1">
      <alignment horizontal="center" vertical="center"/>
    </xf>
    <xf numFmtId="165" fontId="19" fillId="5" borderId="5" xfId="2" applyNumberFormat="1" applyFont="1" applyFill="1" applyBorder="1" applyAlignment="1">
      <alignment horizontal="center" vertical="center"/>
    </xf>
    <xf numFmtId="17" fontId="19" fillId="5" borderId="4" xfId="2" applyNumberFormat="1" applyFont="1" applyFill="1" applyBorder="1" applyAlignment="1">
      <alignment horizontal="center" vertical="center"/>
    </xf>
    <xf numFmtId="17" fontId="18" fillId="6" borderId="12" xfId="2" applyNumberFormat="1" applyFont="1" applyFill="1" applyBorder="1" applyAlignment="1">
      <alignment horizontal="center" vertical="center"/>
    </xf>
    <xf numFmtId="165" fontId="19" fillId="6" borderId="7" xfId="2" applyNumberFormat="1" applyFont="1" applyFill="1" applyBorder="1" applyAlignment="1">
      <alignment horizontal="center" vertical="center"/>
    </xf>
    <xf numFmtId="17" fontId="19" fillId="6" borderId="8" xfId="2" applyNumberFormat="1" applyFont="1" applyFill="1" applyBorder="1" applyAlignment="1">
      <alignment horizontal="center" vertical="center"/>
    </xf>
    <xf numFmtId="165" fontId="19" fillId="6" borderId="9" xfId="2" applyNumberFormat="1" applyFont="1" applyFill="1" applyBorder="1" applyAlignment="1">
      <alignment horizontal="center" vertical="center"/>
    </xf>
    <xf numFmtId="17" fontId="19" fillId="6" borderId="10" xfId="2" applyNumberFormat="1" applyFont="1" applyFill="1" applyBorder="1" applyAlignment="1">
      <alignment horizontal="center" vertical="center"/>
    </xf>
    <xf numFmtId="165" fontId="19" fillId="6" borderId="11" xfId="2" applyNumberFormat="1" applyFont="1" applyFill="1" applyBorder="1" applyAlignment="1">
      <alignment horizontal="center" vertical="center"/>
    </xf>
    <xf numFmtId="17" fontId="18" fillId="6" borderId="6" xfId="2" applyNumberFormat="1" applyFont="1" applyFill="1" applyBorder="1" applyAlignment="1">
      <alignment horizontal="center" vertical="center"/>
    </xf>
    <xf numFmtId="0" fontId="17" fillId="0" borderId="21" xfId="0" quotePrefix="1" applyFont="1" applyBorder="1" applyAlignment="1">
      <alignment horizontal="center"/>
    </xf>
    <xf numFmtId="164" fontId="16" fillId="0" borderId="0" xfId="0" applyNumberFormat="1" applyFont="1"/>
    <xf numFmtId="164" fontId="16" fillId="0" borderId="0" xfId="1" applyFont="1"/>
    <xf numFmtId="17" fontId="19" fillId="5" borderId="23" xfId="2" applyNumberFormat="1" applyFont="1" applyFill="1" applyBorder="1" applyAlignment="1">
      <alignment horizontal="center" vertical="center"/>
    </xf>
    <xf numFmtId="17" fontId="19" fillId="6" borderId="25" xfId="2" applyNumberFormat="1" applyFont="1" applyFill="1" applyBorder="1" applyAlignment="1">
      <alignment horizontal="center" vertical="center"/>
    </xf>
    <xf numFmtId="165" fontId="19" fillId="6" borderId="26" xfId="2" applyNumberFormat="1" applyFont="1" applyFill="1" applyBorder="1" applyAlignment="1">
      <alignment horizontal="center" vertical="center"/>
    </xf>
    <xf numFmtId="49" fontId="24" fillId="0" borderId="0" xfId="5" applyNumberFormat="1" applyFont="1" applyBorder="1" applyAlignment="1">
      <alignment vertical="top"/>
    </xf>
    <xf numFmtId="0" fontId="16" fillId="0" borderId="0" xfId="0" applyFont="1" applyAlignment="1">
      <alignment vertical="center"/>
    </xf>
    <xf numFmtId="0" fontId="16" fillId="7" borderId="0" xfId="0" applyFont="1" applyFill="1"/>
    <xf numFmtId="0" fontId="21" fillId="7" borderId="0" xfId="18" applyFill="1" applyBorder="1" applyAlignment="1">
      <alignment horizontal="left" vertical="center"/>
    </xf>
    <xf numFmtId="0" fontId="16" fillId="7" borderId="0" xfId="0" applyFont="1" applyFill="1" applyBorder="1"/>
    <xf numFmtId="0" fontId="4" fillId="0" borderId="0" xfId="0" applyFont="1" applyAlignment="1">
      <alignment horizontal="center"/>
    </xf>
    <xf numFmtId="0" fontId="12" fillId="8" borderId="15" xfId="6" applyFont="1" applyFill="1" applyBorder="1" applyAlignment="1">
      <alignment horizontal="center" vertical="center" wrapText="1"/>
    </xf>
    <xf numFmtId="0" fontId="12" fillId="8" borderId="16" xfId="6" applyFont="1" applyFill="1" applyBorder="1" applyAlignment="1">
      <alignment horizontal="center" vertical="center" wrapText="1"/>
    </xf>
    <xf numFmtId="0" fontId="14" fillId="2" borderId="17" xfId="6" applyFont="1" applyFill="1" applyBorder="1" applyAlignment="1">
      <alignment horizontal="center" vertical="center" wrapText="1"/>
    </xf>
    <xf numFmtId="0" fontId="14" fillId="2" borderId="18" xfId="6" applyFont="1" applyFill="1" applyBorder="1" applyAlignment="1">
      <alignment horizontal="center" vertical="center" wrapText="1"/>
    </xf>
    <xf numFmtId="0" fontId="14" fillId="2" borderId="19" xfId="6" applyFont="1" applyFill="1" applyBorder="1" applyAlignment="1">
      <alignment horizontal="center" vertical="center" wrapText="1"/>
    </xf>
    <xf numFmtId="0" fontId="14" fillId="2" borderId="20" xfId="6" applyFont="1" applyFill="1" applyBorder="1" applyAlignment="1">
      <alignment horizontal="center" vertical="center" wrapText="1"/>
    </xf>
    <xf numFmtId="0" fontId="19" fillId="6" borderId="0" xfId="2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/>
    </xf>
    <xf numFmtId="3" fontId="20" fillId="4" borderId="14" xfId="2" applyNumberFormat="1" applyFont="1" applyFill="1" applyBorder="1" applyAlignment="1">
      <alignment horizontal="center" vertical="center" wrapText="1"/>
    </xf>
    <xf numFmtId="3" fontId="20" fillId="4" borderId="3" xfId="2" applyNumberFormat="1" applyFont="1" applyFill="1" applyBorder="1" applyAlignment="1">
      <alignment horizontal="center" vertical="center" wrapText="1"/>
    </xf>
    <xf numFmtId="3" fontId="20" fillId="4" borderId="1" xfId="2" applyNumberFormat="1" applyFont="1" applyFill="1" applyBorder="1" applyAlignment="1">
      <alignment horizontal="center" vertical="center"/>
    </xf>
    <xf numFmtId="3" fontId="20" fillId="4" borderId="4" xfId="2" applyNumberFormat="1" applyFont="1" applyFill="1" applyBorder="1" applyAlignment="1">
      <alignment horizontal="center" vertical="center"/>
    </xf>
    <xf numFmtId="3" fontId="20" fillId="4" borderId="5" xfId="2" applyNumberFormat="1" applyFont="1" applyFill="1" applyBorder="1" applyAlignment="1">
      <alignment horizontal="center" vertical="center" wrapText="1"/>
    </xf>
    <xf numFmtId="0" fontId="19" fillId="6" borderId="24" xfId="2" applyFont="1" applyFill="1" applyBorder="1" applyAlignment="1">
      <alignment horizontal="left"/>
    </xf>
    <xf numFmtId="3" fontId="20" fillId="4" borderId="13" xfId="2" applyNumberFormat="1" applyFont="1" applyFill="1" applyBorder="1" applyAlignment="1">
      <alignment horizontal="center" vertical="center"/>
    </xf>
    <xf numFmtId="3" fontId="20" fillId="4" borderId="2" xfId="2" applyNumberFormat="1" applyFont="1" applyFill="1" applyBorder="1" applyAlignment="1">
      <alignment horizontal="center" vertical="center"/>
    </xf>
  </cellXfs>
  <cellStyles count="19">
    <cellStyle name="Estilo 1" xfId="7"/>
    <cellStyle name="Hipervínculo" xfId="18" builtinId="8"/>
    <cellStyle name="Millares" xfId="1" builtinId="3"/>
    <cellStyle name="Millares 2" xfId="8"/>
    <cellStyle name="Millares 3" xfId="9"/>
    <cellStyle name="Normal" xfId="0" builtinId="0"/>
    <cellStyle name="Normal 2" xfId="3"/>
    <cellStyle name="Normal 2 2" xfId="10"/>
    <cellStyle name="Normal 2 2 2" xfId="11"/>
    <cellStyle name="Normal 2 3" xfId="12"/>
    <cellStyle name="Normal 2 4" xfId="13"/>
    <cellStyle name="Normal 3" xfId="6"/>
    <cellStyle name="Normal 3 2" xfId="4"/>
    <cellStyle name="Normal 4" xfId="14"/>
    <cellStyle name="Normal 4 2" xfId="5"/>
    <cellStyle name="Normal 5" xfId="15"/>
    <cellStyle name="Normal_Cuadros de Salida CNT 2001-2006" xfId="2"/>
    <cellStyle name="Porcentaje 2" xfId="16"/>
    <cellStyle name="Porcentual 2" xfId="17"/>
  </cellStyles>
  <dxfs count="0"/>
  <tableStyles count="0" defaultTableStyle="TableStyleMedium2" defaultPivotStyle="PivotStyleLight16"/>
  <colors>
    <mruColors>
      <color rgb="FF33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86720"/>
        <c:axId val="203490432"/>
      </c:lineChart>
      <c:catAx>
        <c:axId val="20348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3490432"/>
        <c:crosses val="autoZero"/>
        <c:auto val="1"/>
        <c:lblAlgn val="ctr"/>
        <c:lblOffset val="100"/>
        <c:noMultiLvlLbl val="0"/>
      </c:catAx>
      <c:valAx>
        <c:axId val="2034904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0348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s-CL" sz="2400" b="0">
                <a:latin typeface="Arial Narrow" pitchFamily="34" charset="0"/>
              </a:rPr>
              <a:t>Índice</a:t>
            </a:r>
            <a:r>
              <a:rPr lang="es-CL" sz="2400" b="0" baseline="0">
                <a:latin typeface="Arial Narrow" pitchFamily="34" charset="0"/>
              </a:rPr>
              <a:t> Mensual de la Actividad Económica </a:t>
            </a:r>
            <a:r>
              <a:rPr lang="es-CL" sz="2400" b="0" baseline="30000">
                <a:latin typeface="Arial Narrow" pitchFamily="34" charset="0"/>
              </a:rPr>
              <a:t>1/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Empalme de la serie original y tendencia-ciclo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Período: Enero 2002 - Noviembre 2022</a:t>
            </a:r>
            <a:endParaRPr lang="es-CL" sz="1600" b="0">
              <a:latin typeface="Arial Narrow" pitchFamily="34" charset="0"/>
            </a:endParaRPr>
          </a:p>
        </c:rich>
      </c:tx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1"/>
          <c:order val="0"/>
          <c:tx>
            <c:v>IMAE Original</c:v>
          </c:tx>
          <c:spPr>
            <a:solidFill>
              <a:srgbClr val="3E6CA4"/>
            </a:solidFill>
            <a:ln w="41275" cap="sq">
              <a:noFill/>
              <a:miter lim="800000"/>
            </a:ln>
          </c:spPr>
          <c:invertIfNegative val="0"/>
          <c:cat>
            <c:numRef>
              <c:f>'C.1'!$B$20:$B$271</c:f>
              <c:numCache>
                <c:formatCode>mmm\-yy</c:formatCode>
                <c:ptCount val="25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</c:numCache>
            </c:numRef>
          </c:cat>
          <c:val>
            <c:numRef>
              <c:f>'C.1'!$D$20:$D$271</c:f>
              <c:numCache>
                <c:formatCode>#,##0.0</c:formatCode>
                <c:ptCount val="252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5.4711810124798035</c:v>
                </c:pt>
                <c:pt idx="5">
                  <c:v>6.0516799747097707</c:v>
                </c:pt>
                <c:pt idx="6">
                  <c:v>5.8129416057532097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3.2796609788259872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-0.99102417535597453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-0.78614651726580576</c:v>
                </c:pt>
                <c:pt idx="85">
                  <c:v>-1.6263654800168297</c:v>
                </c:pt>
                <c:pt idx="86">
                  <c:v>2.0075747914375199</c:v>
                </c:pt>
                <c:pt idx="87">
                  <c:v>-1.2116870315145576</c:v>
                </c:pt>
                <c:pt idx="88">
                  <c:v>-1.0694863615806725</c:v>
                </c:pt>
                <c:pt idx="89">
                  <c:v>-0.56144855009654293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4.2325764077744168</c:v>
                </c:pt>
                <c:pt idx="133">
                  <c:v>4.0652518782656983</c:v>
                </c:pt>
                <c:pt idx="134">
                  <c:v>0.60904231710128443</c:v>
                </c:pt>
                <c:pt idx="135">
                  <c:v>6.3816326259432401</c:v>
                </c:pt>
                <c:pt idx="136">
                  <c:v>4.1108171044085111</c:v>
                </c:pt>
                <c:pt idx="137">
                  <c:v>2.7452594855219274</c:v>
                </c:pt>
                <c:pt idx="138">
                  <c:v>3.8727028440823688</c:v>
                </c:pt>
                <c:pt idx="139">
                  <c:v>3.5245798466079208</c:v>
                </c:pt>
                <c:pt idx="140">
                  <c:v>3.9369298907577956</c:v>
                </c:pt>
                <c:pt idx="141">
                  <c:v>3.278511273664833</c:v>
                </c:pt>
                <c:pt idx="142">
                  <c:v>3.2813559471464657</c:v>
                </c:pt>
                <c:pt idx="143">
                  <c:v>2.1043946600910317</c:v>
                </c:pt>
                <c:pt idx="144">
                  <c:v>3.7112501397328117</c:v>
                </c:pt>
                <c:pt idx="145">
                  <c:v>3.8016678866694065</c:v>
                </c:pt>
                <c:pt idx="146">
                  <c:v>4.9520770555809008</c:v>
                </c:pt>
                <c:pt idx="147">
                  <c:v>3.5550297602746923</c:v>
                </c:pt>
                <c:pt idx="148">
                  <c:v>4.9187574226621393</c:v>
                </c:pt>
                <c:pt idx="149">
                  <c:v>4.4804299796792293</c:v>
                </c:pt>
                <c:pt idx="150">
                  <c:v>5.2019757284771089</c:v>
                </c:pt>
                <c:pt idx="151">
                  <c:v>3.5770129424081034</c:v>
                </c:pt>
                <c:pt idx="152">
                  <c:v>4.1553036889199575</c:v>
                </c:pt>
                <c:pt idx="153">
                  <c:v>4.4362244261551638</c:v>
                </c:pt>
                <c:pt idx="154">
                  <c:v>4.8245831316387751</c:v>
                </c:pt>
                <c:pt idx="155">
                  <c:v>5.614618846798237</c:v>
                </c:pt>
                <c:pt idx="156">
                  <c:v>4.8733548867788414</c:v>
                </c:pt>
                <c:pt idx="157">
                  <c:v>4.4710073786214508</c:v>
                </c:pt>
                <c:pt idx="158">
                  <c:v>4.6665735741161996</c:v>
                </c:pt>
                <c:pt idx="159">
                  <c:v>2.7305490539614397</c:v>
                </c:pt>
                <c:pt idx="160">
                  <c:v>2.1763202717601189</c:v>
                </c:pt>
                <c:pt idx="161">
                  <c:v>4.5281769745517693</c:v>
                </c:pt>
                <c:pt idx="162">
                  <c:v>4.7630871746389403</c:v>
                </c:pt>
                <c:pt idx="163">
                  <c:v>5.212952217180387</c:v>
                </c:pt>
                <c:pt idx="164">
                  <c:v>4.7807272659341749</c:v>
                </c:pt>
                <c:pt idx="165">
                  <c:v>4.3818933629513879</c:v>
                </c:pt>
                <c:pt idx="166">
                  <c:v>4.0597784180860401</c:v>
                </c:pt>
                <c:pt idx="167">
                  <c:v>2.643119479832535</c:v>
                </c:pt>
                <c:pt idx="168">
                  <c:v>1.8435258746722241</c:v>
                </c:pt>
                <c:pt idx="169">
                  <c:v>2.1301008347765134</c:v>
                </c:pt>
                <c:pt idx="170">
                  <c:v>1.0937382845566077</c:v>
                </c:pt>
                <c:pt idx="171">
                  <c:v>4.3038791975020558</c:v>
                </c:pt>
                <c:pt idx="172">
                  <c:v>4.1724360196656107</c:v>
                </c:pt>
                <c:pt idx="173">
                  <c:v>2.6220384972582877</c:v>
                </c:pt>
                <c:pt idx="174">
                  <c:v>0.58015126888444968</c:v>
                </c:pt>
                <c:pt idx="175">
                  <c:v>2.6814116259214416</c:v>
                </c:pt>
                <c:pt idx="176">
                  <c:v>2.9562991352382966</c:v>
                </c:pt>
                <c:pt idx="177">
                  <c:v>1.8239251726439107</c:v>
                </c:pt>
                <c:pt idx="178">
                  <c:v>3.1835674314330902</c:v>
                </c:pt>
                <c:pt idx="179">
                  <c:v>4.6840907141674819</c:v>
                </c:pt>
                <c:pt idx="180">
                  <c:v>5.1712695238687445</c:v>
                </c:pt>
                <c:pt idx="181">
                  <c:v>4.4396388979426291</c:v>
                </c:pt>
                <c:pt idx="182">
                  <c:v>4.5271758312952102</c:v>
                </c:pt>
                <c:pt idx="183">
                  <c:v>2.1482485854735529</c:v>
                </c:pt>
                <c:pt idx="184">
                  <c:v>2.3413136172545421</c:v>
                </c:pt>
                <c:pt idx="185">
                  <c:v>2.9840315847814622</c:v>
                </c:pt>
                <c:pt idx="186">
                  <c:v>4.0855361831897454</c:v>
                </c:pt>
                <c:pt idx="187">
                  <c:v>3.1892265099775301</c:v>
                </c:pt>
                <c:pt idx="188">
                  <c:v>2.0717189674868592</c:v>
                </c:pt>
                <c:pt idx="189">
                  <c:v>2.9457379374102857</c:v>
                </c:pt>
                <c:pt idx="190">
                  <c:v>1.668317293321735</c:v>
                </c:pt>
                <c:pt idx="191">
                  <c:v>1.5960310163064122</c:v>
                </c:pt>
                <c:pt idx="192">
                  <c:v>2.0190752046383125</c:v>
                </c:pt>
                <c:pt idx="193">
                  <c:v>3.0436017029675355</c:v>
                </c:pt>
                <c:pt idx="194">
                  <c:v>3.1333711295208104</c:v>
                </c:pt>
                <c:pt idx="195">
                  <c:v>4.2599147098432155</c:v>
                </c:pt>
                <c:pt idx="196">
                  <c:v>4.3890710129272037</c:v>
                </c:pt>
                <c:pt idx="197">
                  <c:v>4.2270297072569889</c:v>
                </c:pt>
                <c:pt idx="198">
                  <c:v>3.8730549851451457</c:v>
                </c:pt>
                <c:pt idx="199">
                  <c:v>3.6096377977738285</c:v>
                </c:pt>
                <c:pt idx="200">
                  <c:v>2.9912692487137633</c:v>
                </c:pt>
                <c:pt idx="201">
                  <c:v>3.7801027457993257</c:v>
                </c:pt>
                <c:pt idx="202">
                  <c:v>3.5321487174072814</c:v>
                </c:pt>
                <c:pt idx="203">
                  <c:v>2.1522152526982268</c:v>
                </c:pt>
                <c:pt idx="204">
                  <c:v>3.6772798996998972</c:v>
                </c:pt>
                <c:pt idx="205">
                  <c:v>4.2316549663057543</c:v>
                </c:pt>
                <c:pt idx="206">
                  <c:v>3.51020217048071</c:v>
                </c:pt>
                <c:pt idx="207">
                  <c:v>3.6491212002373317</c:v>
                </c:pt>
                <c:pt idx="208">
                  <c:v>4.1761356634414</c:v>
                </c:pt>
                <c:pt idx="209">
                  <c:v>3.5252813546103141</c:v>
                </c:pt>
                <c:pt idx="210">
                  <c:v>3.9811515244795999</c:v>
                </c:pt>
                <c:pt idx="211">
                  <c:v>3.296833623953745</c:v>
                </c:pt>
                <c:pt idx="212">
                  <c:v>4.6449914169247108</c:v>
                </c:pt>
                <c:pt idx="213">
                  <c:v>4.2485369542998797</c:v>
                </c:pt>
                <c:pt idx="214">
                  <c:v>4.8794629051680118</c:v>
                </c:pt>
                <c:pt idx="215">
                  <c:v>4.1994478312789454</c:v>
                </c:pt>
                <c:pt idx="216">
                  <c:v>4.0422199280666149</c:v>
                </c:pt>
                <c:pt idx="217">
                  <c:v>2.2427952489997551</c:v>
                </c:pt>
                <c:pt idx="218">
                  <c:v>-3.7016792637044205</c:v>
                </c:pt>
                <c:pt idx="219">
                  <c:v>-9.0536713208308868</c:v>
                </c:pt>
                <c:pt idx="220">
                  <c:v>-9.8514037354881907</c:v>
                </c:pt>
                <c:pt idx="221">
                  <c:v>-7.3898145780980968</c:v>
                </c:pt>
                <c:pt idx="222">
                  <c:v>-3.602042517693107</c:v>
                </c:pt>
                <c:pt idx="223">
                  <c:v>-1.0996713396997251</c:v>
                </c:pt>
                <c:pt idx="224">
                  <c:v>0.78183359342477843</c:v>
                </c:pt>
                <c:pt idx="225">
                  <c:v>1.8004282665669962</c:v>
                </c:pt>
                <c:pt idx="226">
                  <c:v>0.87361308663693649</c:v>
                </c:pt>
                <c:pt idx="227">
                  <c:v>3.5182349570046085</c:v>
                </c:pt>
                <c:pt idx="228">
                  <c:v>1.4675394548686</c:v>
                </c:pt>
                <c:pt idx="229">
                  <c:v>2.4658875007707195</c:v>
                </c:pt>
                <c:pt idx="230">
                  <c:v>9.8076782572738637</c:v>
                </c:pt>
                <c:pt idx="231">
                  <c:v>15.37141211391058</c:v>
                </c:pt>
                <c:pt idx="232">
                  <c:v>16.609384419235582</c:v>
                </c:pt>
                <c:pt idx="233">
                  <c:v>14.328076370862391</c:v>
                </c:pt>
                <c:pt idx="234">
                  <c:v>10.7360468560139</c:v>
                </c:pt>
                <c:pt idx="235">
                  <c:v>7.9104337710094654</c:v>
                </c:pt>
                <c:pt idx="236">
                  <c:v>5.7806340740773408</c:v>
                </c:pt>
                <c:pt idx="237">
                  <c:v>4.3116120743102329</c:v>
                </c:pt>
                <c:pt idx="238">
                  <c:v>5.6833619009897234</c:v>
                </c:pt>
                <c:pt idx="239">
                  <c:v>4.2624496933330676</c:v>
                </c:pt>
                <c:pt idx="240">
                  <c:v>4.7639632633972724</c:v>
                </c:pt>
                <c:pt idx="241">
                  <c:v>4.3469077159999756</c:v>
                </c:pt>
                <c:pt idx="242">
                  <c:v>4.3826770368660988</c:v>
                </c:pt>
                <c:pt idx="243">
                  <c:v>4.2715675391005448</c:v>
                </c:pt>
                <c:pt idx="244">
                  <c:v>4.2917789757772624</c:v>
                </c:pt>
                <c:pt idx="245">
                  <c:v>3.6655046752903218</c:v>
                </c:pt>
                <c:pt idx="246">
                  <c:v>3.0035890522060527</c:v>
                </c:pt>
                <c:pt idx="247">
                  <c:v>4.4353703889973985</c:v>
                </c:pt>
                <c:pt idx="248">
                  <c:v>3.8543522142941526</c:v>
                </c:pt>
                <c:pt idx="249">
                  <c:v>3.7164835932972977</c:v>
                </c:pt>
                <c:pt idx="250">
                  <c:v>3.7541686176204507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97088768"/>
        <c:axId val="197090304"/>
      </c:barChart>
      <c:lineChart>
        <c:grouping val="standard"/>
        <c:varyColors val="0"/>
        <c:ser>
          <c:idx val="0"/>
          <c:order val="1"/>
          <c:tx>
            <c:v>Tendencia-ciclo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'C.1'!$B$20:$B$271</c:f>
              <c:numCache>
                <c:formatCode>mmm\-yy</c:formatCode>
                <c:ptCount val="25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</c:numCache>
            </c:numRef>
          </c:cat>
          <c:val>
            <c:numRef>
              <c:f>'C.1'!$F$20:$F$271</c:f>
              <c:numCache>
                <c:formatCode>#,##0.0</c:formatCode>
                <c:ptCount val="252"/>
                <c:pt idx="0">
                  <c:v>3.533109512805126</c:v>
                </c:pt>
                <c:pt idx="1">
                  <c:v>3.8212519331360966</c:v>
                </c:pt>
                <c:pt idx="2">
                  <c:v>4.130388367124894</c:v>
                </c:pt>
                <c:pt idx="3">
                  <c:v>4.5786826005651164</c:v>
                </c:pt>
                <c:pt idx="4">
                  <c:v>5.1338127652360157</c:v>
                </c:pt>
                <c:pt idx="5">
                  <c:v>5.5350876664764286</c:v>
                </c:pt>
                <c:pt idx="6">
                  <c:v>5.5419704508657901</c:v>
                </c:pt>
                <c:pt idx="7">
                  <c:v>5.1150326080197743</c:v>
                </c:pt>
                <c:pt idx="8">
                  <c:v>4.4784001652793819</c:v>
                </c:pt>
                <c:pt idx="9">
                  <c:v>3.8943176960064108</c:v>
                </c:pt>
                <c:pt idx="10">
                  <c:v>3.5760242567526319</c:v>
                </c:pt>
                <c:pt idx="11">
                  <c:v>3.5663537445232549</c:v>
                </c:pt>
                <c:pt idx="12">
                  <c:v>3.7167293549975113</c:v>
                </c:pt>
                <c:pt idx="13">
                  <c:v>3.8158111179660068</c:v>
                </c:pt>
                <c:pt idx="14">
                  <c:v>3.7702078776829211</c:v>
                </c:pt>
                <c:pt idx="15">
                  <c:v>3.5218498711006845</c:v>
                </c:pt>
                <c:pt idx="16">
                  <c:v>3.1364008825861305</c:v>
                </c:pt>
                <c:pt idx="17">
                  <c:v>2.8387269893468243</c:v>
                </c:pt>
                <c:pt idx="18">
                  <c:v>2.6536204412689983</c:v>
                </c:pt>
                <c:pt idx="19">
                  <c:v>2.5033477133146818</c:v>
                </c:pt>
                <c:pt idx="20">
                  <c:v>2.3047261147021629</c:v>
                </c:pt>
                <c:pt idx="21">
                  <c:v>1.9752664022432782</c:v>
                </c:pt>
                <c:pt idx="22">
                  <c:v>1.5354757282405558</c:v>
                </c:pt>
                <c:pt idx="23">
                  <c:v>1.1205580659753593</c:v>
                </c:pt>
                <c:pt idx="24">
                  <c:v>0.91361995878935431</c:v>
                </c:pt>
                <c:pt idx="25">
                  <c:v>0.99106339350041139</c:v>
                </c:pt>
                <c:pt idx="26">
                  <c:v>1.3282861571981783</c:v>
                </c:pt>
                <c:pt idx="27">
                  <c:v>1.7771701026879896</c:v>
                </c:pt>
                <c:pt idx="28">
                  <c:v>2.2888094744486267</c:v>
                </c:pt>
                <c:pt idx="29">
                  <c:v>2.7215167059408145</c:v>
                </c:pt>
                <c:pt idx="30">
                  <c:v>3.0600863899167905</c:v>
                </c:pt>
                <c:pt idx="31">
                  <c:v>3.3557389835103635</c:v>
                </c:pt>
                <c:pt idx="32">
                  <c:v>3.5997581605614215</c:v>
                </c:pt>
                <c:pt idx="33">
                  <c:v>3.8514059789897885</c:v>
                </c:pt>
                <c:pt idx="34">
                  <c:v>4.1078144036301723</c:v>
                </c:pt>
                <c:pt idx="35">
                  <c:v>4.3498381569095272</c:v>
                </c:pt>
                <c:pt idx="36">
                  <c:v>4.5691821890893323</c:v>
                </c:pt>
                <c:pt idx="37">
                  <c:v>4.7232109245224194</c:v>
                </c:pt>
                <c:pt idx="38">
                  <c:v>4.7458957841940901</c:v>
                </c:pt>
                <c:pt idx="39">
                  <c:v>4.6136518468058227</c:v>
                </c:pt>
                <c:pt idx="40">
                  <c:v>4.2567139971840078</c:v>
                </c:pt>
                <c:pt idx="41">
                  <c:v>3.6282186589864835</c:v>
                </c:pt>
                <c:pt idx="42">
                  <c:v>2.8919980753373125</c:v>
                </c:pt>
                <c:pt idx="43">
                  <c:v>2.2624011552355512</c:v>
                </c:pt>
                <c:pt idx="44">
                  <c:v>1.9721428322232413</c:v>
                </c:pt>
                <c:pt idx="45">
                  <c:v>2.0690141172602097</c:v>
                </c:pt>
                <c:pt idx="46">
                  <c:v>2.4863343025189408</c:v>
                </c:pt>
                <c:pt idx="47">
                  <c:v>3.0178482449463075</c:v>
                </c:pt>
                <c:pt idx="48">
                  <c:v>3.4128069935503618</c:v>
                </c:pt>
                <c:pt idx="49">
                  <c:v>3.6274827192794561</c:v>
                </c:pt>
                <c:pt idx="50">
                  <c:v>3.6959022335294236</c:v>
                </c:pt>
                <c:pt idx="51">
                  <c:v>3.7815760562554459</c:v>
                </c:pt>
                <c:pt idx="52">
                  <c:v>4.0912689965256703</c:v>
                </c:pt>
                <c:pt idx="53">
                  <c:v>4.8029999087411568</c:v>
                </c:pt>
                <c:pt idx="54">
                  <c:v>5.7772979341018385</c:v>
                </c:pt>
                <c:pt idx="55">
                  <c:v>6.6939002046125751</c:v>
                </c:pt>
                <c:pt idx="56">
                  <c:v>7.3005378560715712</c:v>
                </c:pt>
                <c:pt idx="57">
                  <c:v>7.549460020503588</c:v>
                </c:pt>
                <c:pt idx="58">
                  <c:v>7.4750773817250149</c:v>
                </c:pt>
                <c:pt idx="59">
                  <c:v>7.2141420802281431</c:v>
                </c:pt>
                <c:pt idx="60">
                  <c:v>6.9510034672611454</c:v>
                </c:pt>
                <c:pt idx="61">
                  <c:v>6.787819836939164</c:v>
                </c:pt>
                <c:pt idx="62">
                  <c:v>6.789903498553727</c:v>
                </c:pt>
                <c:pt idx="63">
                  <c:v>6.8950627507963702</c:v>
                </c:pt>
                <c:pt idx="64">
                  <c:v>6.8652126659902706</c:v>
                </c:pt>
                <c:pt idx="65">
                  <c:v>6.6078382604703307</c:v>
                </c:pt>
                <c:pt idx="66">
                  <c:v>6.1676703810207698</c:v>
                </c:pt>
                <c:pt idx="67">
                  <c:v>5.6995880912089234</c:v>
                </c:pt>
                <c:pt idx="68">
                  <c:v>5.2750535452480705</c:v>
                </c:pt>
                <c:pt idx="69">
                  <c:v>4.9019115340892938</c:v>
                </c:pt>
                <c:pt idx="70">
                  <c:v>4.6614904714226526</c:v>
                </c:pt>
                <c:pt idx="71">
                  <c:v>4.6247661177534383</c:v>
                </c:pt>
                <c:pt idx="72">
                  <c:v>4.7586917180969976</c:v>
                </c:pt>
                <c:pt idx="73">
                  <c:v>4.909420469250577</c:v>
                </c:pt>
                <c:pt idx="74">
                  <c:v>4.9496031722633376</c:v>
                </c:pt>
                <c:pt idx="75">
                  <c:v>4.8271121810254556</c:v>
                </c:pt>
                <c:pt idx="76">
                  <c:v>4.6044696061836419</c:v>
                </c:pt>
                <c:pt idx="77">
                  <c:v>4.3089080952226908</c:v>
                </c:pt>
                <c:pt idx="78">
                  <c:v>3.9559277294869872</c:v>
                </c:pt>
                <c:pt idx="79">
                  <c:v>3.5815267773769506</c:v>
                </c:pt>
                <c:pt idx="80">
                  <c:v>3.1487813643815485</c:v>
                </c:pt>
                <c:pt idx="81">
                  <c:v>2.5986862673909883</c:v>
                </c:pt>
                <c:pt idx="82">
                  <c:v>1.8846549102090364</c:v>
                </c:pt>
                <c:pt idx="83">
                  <c:v>1.046809297359502</c:v>
                </c:pt>
                <c:pt idx="84">
                  <c:v>0.19227941279127947</c:v>
                </c:pt>
                <c:pt idx="85">
                  <c:v>-0.47814111231478762</c:v>
                </c:pt>
                <c:pt idx="86">
                  <c:v>-0.79906532804268693</c:v>
                </c:pt>
                <c:pt idx="87">
                  <c:v>-0.79767925950456231</c:v>
                </c:pt>
                <c:pt idx="88">
                  <c:v>-0.48871435570188737</c:v>
                </c:pt>
                <c:pt idx="89">
                  <c:v>-2.7984943692743514E-2</c:v>
                </c:pt>
                <c:pt idx="90">
                  <c:v>0.47400156865933241</c:v>
                </c:pt>
                <c:pt idx="91">
                  <c:v>0.94680609982206931</c:v>
                </c:pt>
                <c:pt idx="92">
                  <c:v>1.3921006602893584</c:v>
                </c:pt>
                <c:pt idx="93">
                  <c:v>1.8564185498345438</c:v>
                </c:pt>
                <c:pt idx="94">
                  <c:v>2.3174176211343109</c:v>
                </c:pt>
                <c:pt idx="95">
                  <c:v>2.7060790512382056</c:v>
                </c:pt>
                <c:pt idx="96">
                  <c:v>3.0559556054955408</c:v>
                </c:pt>
                <c:pt idx="97">
                  <c:v>3.3260256663352408</c:v>
                </c:pt>
                <c:pt idx="98">
                  <c:v>3.3792559063849978</c:v>
                </c:pt>
                <c:pt idx="99">
                  <c:v>3.2264307013816449</c:v>
                </c:pt>
                <c:pt idx="100">
                  <c:v>2.8982904437023933</c:v>
                </c:pt>
                <c:pt idx="101">
                  <c:v>2.5015112667613266</c:v>
                </c:pt>
                <c:pt idx="102">
                  <c:v>2.2130517634690392</c:v>
                </c:pt>
                <c:pt idx="103">
                  <c:v>2.1187146258034915</c:v>
                </c:pt>
                <c:pt idx="104">
                  <c:v>2.2921176019407739</c:v>
                </c:pt>
                <c:pt idx="105">
                  <c:v>2.6604533629194975</c:v>
                </c:pt>
                <c:pt idx="106">
                  <c:v>3.1259991468053556</c:v>
                </c:pt>
                <c:pt idx="107">
                  <c:v>3.5741464371526774</c:v>
                </c:pt>
                <c:pt idx="108">
                  <c:v>3.8423175683638249</c:v>
                </c:pt>
                <c:pt idx="109">
                  <c:v>3.921176634929239</c:v>
                </c:pt>
                <c:pt idx="110">
                  <c:v>3.9740657366101715</c:v>
                </c:pt>
                <c:pt idx="111">
                  <c:v>4.142916638216974</c:v>
                </c:pt>
                <c:pt idx="112">
                  <c:v>4.4369814403442831</c:v>
                </c:pt>
                <c:pt idx="113">
                  <c:v>4.8384291731897093</c:v>
                </c:pt>
                <c:pt idx="114">
                  <c:v>5.1748482530521471</c:v>
                </c:pt>
                <c:pt idx="115">
                  <c:v>5.2488664846808319</c:v>
                </c:pt>
                <c:pt idx="116">
                  <c:v>4.9841767165862905</c:v>
                </c:pt>
                <c:pt idx="117">
                  <c:v>4.4914452994570127</c:v>
                </c:pt>
                <c:pt idx="118">
                  <c:v>3.9364438082950102</c:v>
                </c:pt>
                <c:pt idx="119">
                  <c:v>3.4896333429051367</c:v>
                </c:pt>
                <c:pt idx="120">
                  <c:v>3.260621517487138</c:v>
                </c:pt>
                <c:pt idx="121">
                  <c:v>3.212486369367511</c:v>
                </c:pt>
                <c:pt idx="122">
                  <c:v>3.2216156569300267</c:v>
                </c:pt>
                <c:pt idx="123">
                  <c:v>3.1488674553825433</c:v>
                </c:pt>
                <c:pt idx="124">
                  <c:v>2.9972143492979768</c:v>
                </c:pt>
                <c:pt idx="125">
                  <c:v>2.8209935199883915</c:v>
                </c:pt>
                <c:pt idx="126">
                  <c:v>2.6940035425491828</c:v>
                </c:pt>
                <c:pt idx="127">
                  <c:v>2.7484109304843258</c:v>
                </c:pt>
                <c:pt idx="128">
                  <c:v>2.9880715891369221</c:v>
                </c:pt>
                <c:pt idx="129">
                  <c:v>3.3033011556875067</c:v>
                </c:pt>
                <c:pt idx="130">
                  <c:v>3.6071391489685993</c:v>
                </c:pt>
                <c:pt idx="131">
                  <c:v>3.8455461724763467</c:v>
                </c:pt>
                <c:pt idx="132">
                  <c:v>4.0057328112054904</c:v>
                </c:pt>
                <c:pt idx="133">
                  <c:v>4.0020251891157699</c:v>
                </c:pt>
                <c:pt idx="134">
                  <c:v>3.908562763473995</c:v>
                </c:pt>
                <c:pt idx="135">
                  <c:v>3.8073333778050937</c:v>
                </c:pt>
                <c:pt idx="136">
                  <c:v>3.6811796185456558</c:v>
                </c:pt>
                <c:pt idx="137">
                  <c:v>3.5390170278828919</c:v>
                </c:pt>
                <c:pt idx="138">
                  <c:v>3.4210631549578636</c:v>
                </c:pt>
                <c:pt idx="139">
                  <c:v>3.2796415330634829</c:v>
                </c:pt>
                <c:pt idx="140">
                  <c:v>3.1111699388268761</c:v>
                </c:pt>
                <c:pt idx="141">
                  <c:v>2.9875673486664596</c:v>
                </c:pt>
                <c:pt idx="142">
                  <c:v>2.97162105042392</c:v>
                </c:pt>
                <c:pt idx="143">
                  <c:v>3.1059705293542663</c:v>
                </c:pt>
                <c:pt idx="144">
                  <c:v>3.4178759451217928</c:v>
                </c:pt>
                <c:pt idx="145">
                  <c:v>3.7700136350565288</c:v>
                </c:pt>
                <c:pt idx="146">
                  <c:v>4.1799953810363064</c:v>
                </c:pt>
                <c:pt idx="147">
                  <c:v>4.5721432685869701</c:v>
                </c:pt>
                <c:pt idx="148">
                  <c:v>4.874678881153713</c:v>
                </c:pt>
                <c:pt idx="149">
                  <c:v>4.9370066019675392</c:v>
                </c:pt>
                <c:pt idx="150">
                  <c:v>4.7284924096728389</c:v>
                </c:pt>
                <c:pt idx="151">
                  <c:v>4.5051405032741343</c:v>
                </c:pt>
                <c:pt idx="152">
                  <c:v>4.4715143559801476</c:v>
                </c:pt>
                <c:pt idx="153">
                  <c:v>4.5898972734885035</c:v>
                </c:pt>
                <c:pt idx="154">
                  <c:v>4.7426823711436157</c:v>
                </c:pt>
                <c:pt idx="155">
                  <c:v>4.8181661316094164</c:v>
                </c:pt>
                <c:pt idx="156">
                  <c:v>4.7092799339474283</c:v>
                </c:pt>
                <c:pt idx="157">
                  <c:v>4.3824755914267683</c:v>
                </c:pt>
                <c:pt idx="158">
                  <c:v>3.9179474601804145</c:v>
                </c:pt>
                <c:pt idx="159">
                  <c:v>3.5579122666536449</c:v>
                </c:pt>
                <c:pt idx="160">
                  <c:v>3.5417230464102261</c:v>
                </c:pt>
                <c:pt idx="161">
                  <c:v>3.9922740592271992</c:v>
                </c:pt>
                <c:pt idx="162">
                  <c:v>4.696138317003971</c:v>
                </c:pt>
                <c:pt idx="163">
                  <c:v>5.2254450315627707</c:v>
                </c:pt>
                <c:pt idx="164">
                  <c:v>5.2011163433678007</c:v>
                </c:pt>
                <c:pt idx="165">
                  <c:v>4.6732447528993362</c:v>
                </c:pt>
                <c:pt idx="166">
                  <c:v>3.8530769253461301</c:v>
                </c:pt>
                <c:pt idx="167">
                  <c:v>2.9640353296491497</c:v>
                </c:pt>
                <c:pt idx="168">
                  <c:v>2.2805302023163563</c:v>
                </c:pt>
                <c:pt idx="169">
                  <c:v>2.0195160812440633</c:v>
                </c:pt>
                <c:pt idx="170">
                  <c:v>2.1930222475533725</c:v>
                </c:pt>
                <c:pt idx="171">
                  <c:v>2.5153233846436649</c:v>
                </c:pt>
                <c:pt idx="172">
                  <c:v>2.6618905426631017</c:v>
                </c:pt>
                <c:pt idx="173">
                  <c:v>2.5132763701765697</c:v>
                </c:pt>
                <c:pt idx="174">
                  <c:v>2.2090351021871015</c:v>
                </c:pt>
                <c:pt idx="175">
                  <c:v>2.0054249407362761</c:v>
                </c:pt>
                <c:pt idx="176">
                  <c:v>2.1271653746117067</c:v>
                </c:pt>
                <c:pt idx="177">
                  <c:v>2.5983645155684911</c:v>
                </c:pt>
                <c:pt idx="178">
                  <c:v>3.2998474587402171</c:v>
                </c:pt>
                <c:pt idx="179">
                  <c:v>3.971630867556982</c:v>
                </c:pt>
                <c:pt idx="180">
                  <c:v>4.3669325308763405</c:v>
                </c:pt>
                <c:pt idx="181">
                  <c:v>4.3178939632405786</c:v>
                </c:pt>
                <c:pt idx="182">
                  <c:v>3.8993727078737237</c:v>
                </c:pt>
                <c:pt idx="183">
                  <c:v>3.4468283074064345</c:v>
                </c:pt>
                <c:pt idx="184">
                  <c:v>3.2430432874306092</c:v>
                </c:pt>
                <c:pt idx="185">
                  <c:v>3.2071089397524446</c:v>
                </c:pt>
                <c:pt idx="186">
                  <c:v>3.1618527107906544</c:v>
                </c:pt>
                <c:pt idx="187">
                  <c:v>2.9175224282501375</c:v>
                </c:pt>
                <c:pt idx="188">
                  <c:v>2.5123106541447697</c:v>
                </c:pt>
                <c:pt idx="189">
                  <c:v>2.0286374735394901</c:v>
                </c:pt>
                <c:pt idx="190">
                  <c:v>1.6497662732244862</c:v>
                </c:pt>
                <c:pt idx="191">
                  <c:v>1.6610664396332027</c:v>
                </c:pt>
                <c:pt idx="192">
                  <c:v>2.1253740787370816</c:v>
                </c:pt>
                <c:pt idx="193">
                  <c:v>2.9673750361186109</c:v>
                </c:pt>
                <c:pt idx="194">
                  <c:v>3.9213506186620606</c:v>
                </c:pt>
                <c:pt idx="195">
                  <c:v>4.5519006549002512</c:v>
                </c:pt>
                <c:pt idx="196">
                  <c:v>4.6747698134659288</c:v>
                </c:pt>
                <c:pt idx="197">
                  <c:v>4.4077559603737484</c:v>
                </c:pt>
                <c:pt idx="198">
                  <c:v>4.0406511673735537</c:v>
                </c:pt>
                <c:pt idx="199">
                  <c:v>3.7515162743840307</c:v>
                </c:pt>
                <c:pt idx="200">
                  <c:v>3.498529789460008</c:v>
                </c:pt>
                <c:pt idx="201">
                  <c:v>3.3282655855602457</c:v>
                </c:pt>
                <c:pt idx="202">
                  <c:v>3.3174821016877019</c:v>
                </c:pt>
                <c:pt idx="203">
                  <c:v>3.3951576628848272</c:v>
                </c:pt>
                <c:pt idx="204">
                  <c:v>3.561196540059413</c:v>
                </c:pt>
                <c:pt idx="205">
                  <c:v>3.7241429987377757</c:v>
                </c:pt>
                <c:pt idx="206">
                  <c:v>3.846960960249632</c:v>
                </c:pt>
                <c:pt idx="207">
                  <c:v>3.9399360089017961</c:v>
                </c:pt>
                <c:pt idx="208">
                  <c:v>3.9127140572344103</c:v>
                </c:pt>
                <c:pt idx="209">
                  <c:v>3.8296253688736357</c:v>
                </c:pt>
                <c:pt idx="210">
                  <c:v>3.6765257582384407</c:v>
                </c:pt>
                <c:pt idx="211">
                  <c:v>3.6332624796921777</c:v>
                </c:pt>
                <c:pt idx="212">
                  <c:v>3.9160268345341365</c:v>
                </c:pt>
                <c:pt idx="213">
                  <c:v>4.3423315807030463</c:v>
                </c:pt>
                <c:pt idx="214">
                  <c:v>4.4793993082798522</c:v>
                </c:pt>
                <c:pt idx="215">
                  <c:v>3.8176681238832373</c:v>
                </c:pt>
                <c:pt idx="216">
                  <c:v>2.010367820794329</c:v>
                </c:pt>
                <c:pt idx="217">
                  <c:v>-0.77900054821087394</c:v>
                </c:pt>
                <c:pt idx="218">
                  <c:v>-3.9534156320255107</c:v>
                </c:pt>
                <c:pt idx="219">
                  <c:v>-6.4386467547529236</c:v>
                </c:pt>
                <c:pt idx="220">
                  <c:v>-7.3144844294343585</c:v>
                </c:pt>
                <c:pt idx="221">
                  <c:v>-6.3436315927107927</c:v>
                </c:pt>
                <c:pt idx="222">
                  <c:v>-4.0546637049733505</c:v>
                </c:pt>
                <c:pt idx="223">
                  <c:v>-1.5191670012643925</c:v>
                </c:pt>
                <c:pt idx="224">
                  <c:v>0.31151168194543288</c:v>
                </c:pt>
                <c:pt idx="225">
                  <c:v>1.2072310949577769</c:v>
                </c:pt>
                <c:pt idx="226">
                  <c:v>1.5782661352479153</c:v>
                </c:pt>
                <c:pt idx="227">
                  <c:v>2.2136641819254095</c:v>
                </c:pt>
                <c:pt idx="228">
                  <c:v>3.7125761459582094</c:v>
                </c:pt>
                <c:pt idx="229">
                  <c:v>6.3023166096364776</c:v>
                </c:pt>
                <c:pt idx="230">
                  <c:v>9.6164446137466228</c:v>
                </c:pt>
                <c:pt idx="231">
                  <c:v>12.561296716852183</c:v>
                </c:pt>
                <c:pt idx="232">
                  <c:v>13.927460191874275</c:v>
                </c:pt>
                <c:pt idx="233">
                  <c:v>13.111886035288208</c:v>
                </c:pt>
                <c:pt idx="234">
                  <c:v>10.786630579462653</c:v>
                </c:pt>
                <c:pt idx="235">
                  <c:v>8.180558873048156</c:v>
                </c:pt>
                <c:pt idx="236">
                  <c:v>6.2146146016326185</c:v>
                </c:pt>
                <c:pt idx="237">
                  <c:v>5.1957688007644691</c:v>
                </c:pt>
                <c:pt idx="238">
                  <c:v>4.8695311508776911</c:v>
                </c:pt>
                <c:pt idx="239">
                  <c:v>4.8237912903823883</c:v>
                </c:pt>
                <c:pt idx="240">
                  <c:v>4.7658965680471823</c:v>
                </c:pt>
                <c:pt idx="241">
                  <c:v>4.6105020014250755</c:v>
                </c:pt>
                <c:pt idx="242">
                  <c:v>4.3876800999223633</c:v>
                </c:pt>
                <c:pt idx="243">
                  <c:v>4.1294352200358446</c:v>
                </c:pt>
                <c:pt idx="244">
                  <c:v>3.9338740349408141</c:v>
                </c:pt>
                <c:pt idx="245">
                  <c:v>3.8487460985500377</c:v>
                </c:pt>
                <c:pt idx="246">
                  <c:v>3.7773296110061239</c:v>
                </c:pt>
                <c:pt idx="247">
                  <c:v>3.7380343292754645</c:v>
                </c:pt>
                <c:pt idx="248">
                  <c:v>3.731053764010241</c:v>
                </c:pt>
                <c:pt idx="249">
                  <c:v>3.7529914823715842</c:v>
                </c:pt>
                <c:pt idx="250">
                  <c:v>3.8403588009519893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88768"/>
        <c:axId val="197090304"/>
      </c:lineChart>
      <c:catAx>
        <c:axId val="1970887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97090304"/>
        <c:crosses val="autoZero"/>
        <c:auto val="0"/>
        <c:lblAlgn val="ctr"/>
        <c:lblOffset val="100"/>
        <c:tickMarkSkip val="12"/>
        <c:noMultiLvlLbl val="0"/>
      </c:catAx>
      <c:valAx>
        <c:axId val="1970903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970887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4"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/>
            <a:t>Fuente: Banco de Guatemala</a:t>
          </a:r>
        </a:p>
        <a:p xmlns:a="http://schemas.openxmlformats.org/drawingml/2006/main">
          <a:r>
            <a:rPr lang="es-GT" sz="1050"/>
            <a:t>1/</a:t>
          </a:r>
          <a:r>
            <a:rPr lang="es-GT" sz="1050" baseline="0"/>
            <a:t> Cifras preliminares</a:t>
          </a:r>
          <a:endParaRPr lang="es-GT" sz="1050"/>
        </a:p>
        <a:p xmlns:a="http://schemas.openxmlformats.org/drawingml/2006/main">
          <a:endParaRPr lang="es-GT" sz="1050"/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53" t="s">
        <v>19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V1" s="53" t="s">
        <v>20</v>
      </c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R1" s="53" t="s">
        <v>25</v>
      </c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L1" s="53" t="s">
        <v>20</v>
      </c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12.020646130509931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  <pageSetUpPr fitToPage="1"/>
  </sheetPr>
  <dimension ref="A1:E779"/>
  <sheetViews>
    <sheetView showGridLines="0" zoomScaleNormal="100" workbookViewId="0"/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54" t="s">
        <v>35</v>
      </c>
      <c r="C13" s="55"/>
      <c r="D13" s="19"/>
    </row>
    <row r="14" spans="1:5" s="20" customFormat="1" ht="20.100000000000001" customHeight="1" x14ac:dyDescent="0.25">
      <c r="B14" s="56" t="s">
        <v>46</v>
      </c>
      <c r="C14" s="57"/>
      <c r="D14" s="21"/>
    </row>
    <row r="15" spans="1:5" s="22" customFormat="1" ht="20.100000000000001" customHeight="1" x14ac:dyDescent="0.25">
      <c r="B15" s="58" t="s">
        <v>32</v>
      </c>
      <c r="C15" s="59"/>
      <c r="D15" s="23"/>
    </row>
    <row r="16" spans="1:5" s="11" customFormat="1" ht="6.75" customHeight="1" x14ac:dyDescent="0.2">
      <c r="B16" s="24"/>
      <c r="C16" s="25"/>
      <c r="D16" s="12"/>
    </row>
    <row r="17" spans="1:4" s="13" customFormat="1" ht="15.75" customHeight="1" x14ac:dyDescent="0.2">
      <c r="A17" s="26"/>
      <c r="B17" s="42" t="s">
        <v>33</v>
      </c>
      <c r="C17" s="30" t="s">
        <v>44</v>
      </c>
      <c r="D17" s="12"/>
    </row>
    <row r="18" spans="1:4" s="13" customFormat="1" ht="15.75" customHeight="1" x14ac:dyDescent="0.2">
      <c r="A18" s="26"/>
      <c r="B18" s="42" t="s">
        <v>34</v>
      </c>
      <c r="C18" s="30" t="s">
        <v>45</v>
      </c>
      <c r="D18" s="12"/>
    </row>
    <row r="19" spans="1:4" s="13" customFormat="1" ht="6" customHeight="1" x14ac:dyDescent="0.2">
      <c r="A19" s="26"/>
      <c r="B19" s="27"/>
      <c r="C19" s="28"/>
      <c r="D19" s="12"/>
    </row>
    <row r="20" spans="1:4" s="11" customFormat="1" x14ac:dyDescent="0.2">
      <c r="B20" s="48" t="s">
        <v>43</v>
      </c>
      <c r="C20" s="13"/>
      <c r="D20" s="12"/>
    </row>
    <row r="21" spans="1:4" hidden="1" x14ac:dyDescent="0.2"/>
    <row r="22" spans="1:4" hidden="1" x14ac:dyDescent="0.2"/>
    <row r="23" spans="1:4" hidden="1" x14ac:dyDescent="0.2"/>
    <row r="24" spans="1:4" s="15" customFormat="1" hidden="1" x14ac:dyDescent="0.25">
      <c r="D24" s="12"/>
    </row>
    <row r="25" spans="1:4" s="15" customFormat="1" hidden="1" x14ac:dyDescent="0.25">
      <c r="D25" s="12"/>
    </row>
    <row r="26" spans="1:4" s="15" customFormat="1" hidden="1" x14ac:dyDescent="0.25">
      <c r="D26" s="12"/>
    </row>
    <row r="27" spans="1:4" s="15" customFormat="1" hidden="1" x14ac:dyDescent="0.25">
      <c r="D27" s="12"/>
    </row>
    <row r="28" spans="1:4" s="15" customFormat="1" hidden="1" x14ac:dyDescent="0.25">
      <c r="D28" s="12"/>
    </row>
    <row r="29" spans="1:4" s="15" customFormat="1" hidden="1" x14ac:dyDescent="0.25">
      <c r="D29" s="12"/>
    </row>
    <row r="30" spans="1:4" s="15" customFormat="1" hidden="1" x14ac:dyDescent="0.25">
      <c r="D30" s="12"/>
    </row>
    <row r="31" spans="1:4" s="15" customFormat="1" hidden="1" x14ac:dyDescent="0.25">
      <c r="D31" s="12"/>
    </row>
    <row r="32" spans="1:4" s="15" customFormat="1" hidden="1" x14ac:dyDescent="0.25">
      <c r="D32" s="12"/>
    </row>
    <row r="33" spans="4:4" s="15" customFormat="1" hidden="1" x14ac:dyDescent="0.25">
      <c r="D33" s="12"/>
    </row>
    <row r="34" spans="4:4" s="15" customFormat="1" hidden="1" x14ac:dyDescent="0.25">
      <c r="D34" s="12"/>
    </row>
    <row r="35" spans="4:4" s="15" customFormat="1" hidden="1" x14ac:dyDescent="0.25">
      <c r="D35" s="12"/>
    </row>
    <row r="36" spans="4:4" s="15" customFormat="1" hidden="1" x14ac:dyDescent="0.25">
      <c r="D36" s="12"/>
    </row>
    <row r="37" spans="4:4" s="15" customFormat="1" hidden="1" x14ac:dyDescent="0.25">
      <c r="D37" s="12"/>
    </row>
    <row r="38" spans="4:4" s="15" customFormat="1" hidden="1" x14ac:dyDescent="0.25">
      <c r="D38" s="12"/>
    </row>
    <row r="39" spans="4:4" s="15" customFormat="1" hidden="1" x14ac:dyDescent="0.25">
      <c r="D39" s="12"/>
    </row>
    <row r="40" spans="4:4" s="15" customFormat="1" hidden="1" x14ac:dyDescent="0.25">
      <c r="D40" s="12"/>
    </row>
    <row r="41" spans="4:4" s="15" customFormat="1" hidden="1" x14ac:dyDescent="0.25">
      <c r="D41" s="12"/>
    </row>
    <row r="42" spans="4:4" s="15" customFormat="1" hidden="1" x14ac:dyDescent="0.25">
      <c r="D42" s="12"/>
    </row>
    <row r="43" spans="4:4" s="15" customFormat="1" hidden="1" x14ac:dyDescent="0.25">
      <c r="D43" s="12"/>
    </row>
    <row r="44" spans="4:4" s="15" customFormat="1" hidden="1" x14ac:dyDescent="0.25">
      <c r="D44" s="12"/>
    </row>
    <row r="45" spans="4:4" s="15" customFormat="1" hidden="1" x14ac:dyDescent="0.25">
      <c r="D45" s="12"/>
    </row>
    <row r="46" spans="4:4" s="15" customFormat="1" hidden="1" x14ac:dyDescent="0.25">
      <c r="D46" s="12"/>
    </row>
    <row r="47" spans="4:4" s="15" customFormat="1" hidden="1" x14ac:dyDescent="0.25">
      <c r="D47" s="12"/>
    </row>
    <row r="48" spans="4:4" s="15" customFormat="1" hidden="1" x14ac:dyDescent="0.25">
      <c r="D48" s="12"/>
    </row>
    <row r="49" spans="4:4" s="15" customFormat="1" hidden="1" x14ac:dyDescent="0.25">
      <c r="D49" s="12"/>
    </row>
    <row r="50" spans="4:4" s="15" customFormat="1" hidden="1" x14ac:dyDescent="0.25">
      <c r="D50" s="12"/>
    </row>
    <row r="51" spans="4:4" s="15" customFormat="1" hidden="1" x14ac:dyDescent="0.25">
      <c r="D51" s="12"/>
    </row>
    <row r="52" spans="4:4" s="15" customFormat="1" hidden="1" x14ac:dyDescent="0.25">
      <c r="D52" s="12"/>
    </row>
    <row r="53" spans="4:4" s="15" customFormat="1" hidden="1" x14ac:dyDescent="0.25">
      <c r="D53" s="12"/>
    </row>
    <row r="54" spans="4:4" s="15" customFormat="1" hidden="1" x14ac:dyDescent="0.25">
      <c r="D54" s="12"/>
    </row>
    <row r="55" spans="4:4" s="15" customFormat="1" hidden="1" x14ac:dyDescent="0.25">
      <c r="D55" s="12"/>
    </row>
    <row r="56" spans="4:4" s="15" customFormat="1" hidden="1" x14ac:dyDescent="0.25">
      <c r="D56" s="12"/>
    </row>
    <row r="57" spans="4:4" s="15" customFormat="1" hidden="1" x14ac:dyDescent="0.25">
      <c r="D57" s="12"/>
    </row>
    <row r="58" spans="4:4" s="15" customFormat="1" hidden="1" x14ac:dyDescent="0.25">
      <c r="D58" s="12"/>
    </row>
    <row r="59" spans="4:4" s="15" customFormat="1" hidden="1" x14ac:dyDescent="0.25">
      <c r="D59" s="12"/>
    </row>
    <row r="60" spans="4:4" s="15" customFormat="1" hidden="1" x14ac:dyDescent="0.25">
      <c r="D60" s="12"/>
    </row>
    <row r="61" spans="4:4" s="15" customFormat="1" hidden="1" x14ac:dyDescent="0.25">
      <c r="D61" s="12"/>
    </row>
    <row r="62" spans="4:4" s="15" customFormat="1" hidden="1" x14ac:dyDescent="0.25">
      <c r="D62" s="12"/>
    </row>
    <row r="63" spans="4:4" s="15" customFormat="1" hidden="1" x14ac:dyDescent="0.25">
      <c r="D63" s="12"/>
    </row>
    <row r="64" spans="4:4" s="15" customFormat="1" hidden="1" x14ac:dyDescent="0.25">
      <c r="D64" s="12"/>
    </row>
    <row r="65" spans="4:4" s="15" customFormat="1" hidden="1" x14ac:dyDescent="0.25">
      <c r="D65" s="12"/>
    </row>
    <row r="66" spans="4:4" s="15" customFormat="1" hidden="1" x14ac:dyDescent="0.25">
      <c r="D66" s="12"/>
    </row>
    <row r="67" spans="4:4" s="15" customFormat="1" hidden="1" x14ac:dyDescent="0.25">
      <c r="D67" s="12"/>
    </row>
    <row r="68" spans="4:4" s="15" customFormat="1" hidden="1" x14ac:dyDescent="0.25">
      <c r="D68" s="12"/>
    </row>
    <row r="69" spans="4:4" s="15" customFormat="1" hidden="1" x14ac:dyDescent="0.25">
      <c r="D69" s="12"/>
    </row>
    <row r="70" spans="4:4" s="15" customFormat="1" hidden="1" x14ac:dyDescent="0.25">
      <c r="D70" s="12"/>
    </row>
    <row r="71" spans="4:4" s="15" customFormat="1" hidden="1" x14ac:dyDescent="0.25">
      <c r="D71" s="12"/>
    </row>
    <row r="72" spans="4:4" s="15" customFormat="1" hidden="1" x14ac:dyDescent="0.25">
      <c r="D72" s="12"/>
    </row>
    <row r="73" spans="4:4" s="15" customFormat="1" hidden="1" x14ac:dyDescent="0.25">
      <c r="D73" s="12"/>
    </row>
    <row r="74" spans="4:4" s="15" customFormat="1" hidden="1" x14ac:dyDescent="0.25">
      <c r="D74" s="12"/>
    </row>
    <row r="75" spans="4:4" s="15" customFormat="1" hidden="1" x14ac:dyDescent="0.25">
      <c r="D75" s="12"/>
    </row>
    <row r="76" spans="4:4" s="15" customFormat="1" hidden="1" x14ac:dyDescent="0.25">
      <c r="D76" s="12"/>
    </row>
    <row r="77" spans="4:4" s="15" customFormat="1" hidden="1" x14ac:dyDescent="0.25">
      <c r="D77" s="12"/>
    </row>
    <row r="78" spans="4:4" s="15" customFormat="1" hidden="1" x14ac:dyDescent="0.25">
      <c r="D78" s="12"/>
    </row>
    <row r="79" spans="4:4" s="15" customFormat="1" hidden="1" x14ac:dyDescent="0.25">
      <c r="D79" s="12"/>
    </row>
    <row r="80" spans="4:4" s="15" customFormat="1" hidden="1" x14ac:dyDescent="0.25">
      <c r="D80" s="12"/>
    </row>
    <row r="81" spans="4:4" s="15" customFormat="1" hidden="1" x14ac:dyDescent="0.25">
      <c r="D81" s="12"/>
    </row>
    <row r="82" spans="4:4" s="15" customFormat="1" hidden="1" x14ac:dyDescent="0.25">
      <c r="D82" s="12"/>
    </row>
    <row r="83" spans="4:4" s="15" customFormat="1" hidden="1" x14ac:dyDescent="0.25">
      <c r="D83" s="12"/>
    </row>
    <row r="84" spans="4:4" s="15" customFormat="1" hidden="1" x14ac:dyDescent="0.25">
      <c r="D84" s="12"/>
    </row>
    <row r="85" spans="4:4" s="15" customFormat="1" hidden="1" x14ac:dyDescent="0.25">
      <c r="D85" s="12"/>
    </row>
    <row r="86" spans="4:4" s="15" customFormat="1" hidden="1" x14ac:dyDescent="0.25">
      <c r="D86" s="12"/>
    </row>
    <row r="87" spans="4:4" s="15" customFormat="1" hidden="1" x14ac:dyDescent="0.25">
      <c r="D87" s="12"/>
    </row>
    <row r="88" spans="4:4" s="15" customFormat="1" hidden="1" x14ac:dyDescent="0.25">
      <c r="D88" s="12"/>
    </row>
    <row r="89" spans="4:4" s="15" customFormat="1" hidden="1" x14ac:dyDescent="0.25">
      <c r="D89" s="12"/>
    </row>
    <row r="90" spans="4:4" s="15" customFormat="1" hidden="1" x14ac:dyDescent="0.25">
      <c r="D90" s="12"/>
    </row>
    <row r="91" spans="4:4" s="15" customFormat="1" hidden="1" x14ac:dyDescent="0.25">
      <c r="D91" s="12"/>
    </row>
    <row r="92" spans="4:4" s="15" customFormat="1" hidden="1" x14ac:dyDescent="0.25">
      <c r="D92" s="12"/>
    </row>
    <row r="93" spans="4:4" s="15" customFormat="1" hidden="1" x14ac:dyDescent="0.25">
      <c r="D93" s="12"/>
    </row>
    <row r="94" spans="4:4" s="15" customFormat="1" hidden="1" x14ac:dyDescent="0.25">
      <c r="D94" s="12"/>
    </row>
    <row r="95" spans="4:4" s="15" customFormat="1" hidden="1" x14ac:dyDescent="0.25">
      <c r="D95" s="12"/>
    </row>
    <row r="96" spans="4:4" s="15" customFormat="1" hidden="1" x14ac:dyDescent="0.25">
      <c r="D96" s="12"/>
    </row>
    <row r="97" spans="4:4" s="15" customFormat="1" hidden="1" x14ac:dyDescent="0.25">
      <c r="D97" s="12"/>
    </row>
    <row r="98" spans="4:4" s="15" customFormat="1" hidden="1" x14ac:dyDescent="0.25">
      <c r="D98" s="12"/>
    </row>
    <row r="99" spans="4:4" s="15" customFormat="1" hidden="1" x14ac:dyDescent="0.25">
      <c r="D99" s="12"/>
    </row>
    <row r="100" spans="4:4" s="15" customFormat="1" hidden="1" x14ac:dyDescent="0.25">
      <c r="D100" s="12"/>
    </row>
    <row r="101" spans="4:4" s="15" customFormat="1" hidden="1" x14ac:dyDescent="0.25">
      <c r="D101" s="12"/>
    </row>
    <row r="102" spans="4:4" s="15" customFormat="1" hidden="1" x14ac:dyDescent="0.25">
      <c r="D102" s="12"/>
    </row>
    <row r="103" spans="4:4" s="15" customFormat="1" hidden="1" x14ac:dyDescent="0.25">
      <c r="D103" s="12"/>
    </row>
    <row r="104" spans="4:4" s="15" customFormat="1" hidden="1" x14ac:dyDescent="0.25">
      <c r="D104" s="12"/>
    </row>
    <row r="105" spans="4:4" s="15" customFormat="1" hidden="1" x14ac:dyDescent="0.25">
      <c r="D105" s="12"/>
    </row>
    <row r="106" spans="4:4" s="15" customFormat="1" hidden="1" x14ac:dyDescent="0.25">
      <c r="D106" s="12"/>
    </row>
    <row r="107" spans="4:4" s="15" customFormat="1" hidden="1" x14ac:dyDescent="0.25">
      <c r="D107" s="12"/>
    </row>
    <row r="108" spans="4:4" s="15" customFormat="1" hidden="1" x14ac:dyDescent="0.25">
      <c r="D108" s="12"/>
    </row>
    <row r="109" spans="4:4" s="15" customFormat="1" hidden="1" x14ac:dyDescent="0.25">
      <c r="D109" s="12"/>
    </row>
    <row r="110" spans="4:4" s="15" customFormat="1" hidden="1" x14ac:dyDescent="0.25">
      <c r="D110" s="12"/>
    </row>
    <row r="111" spans="4:4" s="15" customFormat="1" hidden="1" x14ac:dyDescent="0.25">
      <c r="D111" s="12"/>
    </row>
    <row r="112" spans="4:4" s="15" customFormat="1" hidden="1" x14ac:dyDescent="0.25">
      <c r="D112" s="12"/>
    </row>
    <row r="113" spans="4:4" s="15" customFormat="1" hidden="1" x14ac:dyDescent="0.25">
      <c r="D113" s="12"/>
    </row>
    <row r="114" spans="4:4" s="15" customFormat="1" hidden="1" x14ac:dyDescent="0.25">
      <c r="D114" s="12"/>
    </row>
    <row r="115" spans="4:4" s="15" customFormat="1" hidden="1" x14ac:dyDescent="0.25">
      <c r="D115" s="12"/>
    </row>
    <row r="116" spans="4:4" s="15" customFormat="1" hidden="1" x14ac:dyDescent="0.25">
      <c r="D116" s="12"/>
    </row>
    <row r="117" spans="4:4" s="15" customFormat="1" hidden="1" x14ac:dyDescent="0.25">
      <c r="D117" s="12"/>
    </row>
    <row r="118" spans="4:4" s="15" customFormat="1" hidden="1" x14ac:dyDescent="0.25">
      <c r="D118" s="12"/>
    </row>
    <row r="119" spans="4:4" s="15" customFormat="1" hidden="1" x14ac:dyDescent="0.25">
      <c r="D119" s="12"/>
    </row>
    <row r="120" spans="4:4" s="15" customFormat="1" hidden="1" x14ac:dyDescent="0.25">
      <c r="D120" s="12"/>
    </row>
    <row r="121" spans="4:4" s="15" customFormat="1" hidden="1" x14ac:dyDescent="0.25">
      <c r="D121" s="12"/>
    </row>
    <row r="122" spans="4:4" s="15" customFormat="1" hidden="1" x14ac:dyDescent="0.25">
      <c r="D122" s="12"/>
    </row>
    <row r="123" spans="4:4" s="15" customFormat="1" hidden="1" x14ac:dyDescent="0.25">
      <c r="D123" s="12"/>
    </row>
    <row r="124" spans="4:4" s="15" customFormat="1" hidden="1" x14ac:dyDescent="0.25">
      <c r="D124" s="12"/>
    </row>
    <row r="125" spans="4:4" s="15" customFormat="1" hidden="1" x14ac:dyDescent="0.25">
      <c r="D125" s="12"/>
    </row>
    <row r="126" spans="4:4" s="15" customFormat="1" hidden="1" x14ac:dyDescent="0.25">
      <c r="D126" s="12"/>
    </row>
    <row r="127" spans="4:4" s="15" customFormat="1" hidden="1" x14ac:dyDescent="0.25">
      <c r="D127" s="12"/>
    </row>
    <row r="128" spans="4:4" s="15" customFormat="1" hidden="1" x14ac:dyDescent="0.25">
      <c r="D128" s="12"/>
    </row>
    <row r="129" spans="4:4" s="15" customFormat="1" hidden="1" x14ac:dyDescent="0.25">
      <c r="D129" s="12"/>
    </row>
    <row r="130" spans="4:4" s="15" customFormat="1" hidden="1" x14ac:dyDescent="0.25">
      <c r="D130" s="12"/>
    </row>
    <row r="131" spans="4:4" s="15" customFormat="1" hidden="1" x14ac:dyDescent="0.25">
      <c r="D131" s="12"/>
    </row>
    <row r="132" spans="4:4" s="15" customFormat="1" hidden="1" x14ac:dyDescent="0.25">
      <c r="D132" s="12"/>
    </row>
    <row r="133" spans="4:4" s="15" customFormat="1" hidden="1" x14ac:dyDescent="0.25">
      <c r="D133" s="12"/>
    </row>
    <row r="134" spans="4:4" s="15" customFormat="1" hidden="1" x14ac:dyDescent="0.25">
      <c r="D134" s="12"/>
    </row>
    <row r="135" spans="4:4" s="15" customFormat="1" hidden="1" x14ac:dyDescent="0.25">
      <c r="D135" s="12"/>
    </row>
    <row r="136" spans="4:4" s="15" customFormat="1" hidden="1" x14ac:dyDescent="0.25">
      <c r="D136" s="12"/>
    </row>
    <row r="137" spans="4:4" s="15" customFormat="1" hidden="1" x14ac:dyDescent="0.25">
      <c r="D137" s="12"/>
    </row>
    <row r="138" spans="4:4" s="15" customFormat="1" hidden="1" x14ac:dyDescent="0.25">
      <c r="D138" s="12"/>
    </row>
    <row r="139" spans="4:4" s="15" customFormat="1" hidden="1" x14ac:dyDescent="0.25">
      <c r="D139" s="12"/>
    </row>
    <row r="140" spans="4:4" s="15" customFormat="1" hidden="1" x14ac:dyDescent="0.25">
      <c r="D140" s="12"/>
    </row>
    <row r="141" spans="4:4" s="15" customFormat="1" hidden="1" x14ac:dyDescent="0.25">
      <c r="D141" s="12"/>
    </row>
    <row r="142" spans="4:4" s="15" customFormat="1" hidden="1" x14ac:dyDescent="0.25">
      <c r="D142" s="12"/>
    </row>
    <row r="143" spans="4:4" s="15" customFormat="1" hidden="1" x14ac:dyDescent="0.25">
      <c r="D143" s="12"/>
    </row>
    <row r="144" spans="4:4" s="15" customFormat="1" hidden="1" x14ac:dyDescent="0.25">
      <c r="D144" s="12"/>
    </row>
    <row r="145" spans="4:4" s="15" customFormat="1" hidden="1" x14ac:dyDescent="0.25">
      <c r="D145" s="12"/>
    </row>
    <row r="146" spans="4:4" s="15" customFormat="1" hidden="1" x14ac:dyDescent="0.25">
      <c r="D146" s="12"/>
    </row>
    <row r="147" spans="4:4" s="15" customFormat="1" hidden="1" x14ac:dyDescent="0.25">
      <c r="D147" s="12"/>
    </row>
    <row r="148" spans="4:4" s="15" customFormat="1" hidden="1" x14ac:dyDescent="0.25">
      <c r="D148" s="12"/>
    </row>
    <row r="149" spans="4:4" s="15" customFormat="1" hidden="1" x14ac:dyDescent="0.25">
      <c r="D149" s="12"/>
    </row>
    <row r="150" spans="4:4" s="15" customFormat="1" hidden="1" x14ac:dyDescent="0.25">
      <c r="D150" s="12"/>
    </row>
    <row r="151" spans="4:4" s="15" customFormat="1" hidden="1" x14ac:dyDescent="0.25">
      <c r="D151" s="12"/>
    </row>
    <row r="152" spans="4:4" s="15" customFormat="1" hidden="1" x14ac:dyDescent="0.25">
      <c r="D152" s="12"/>
    </row>
    <row r="153" spans="4:4" s="15" customFormat="1" hidden="1" x14ac:dyDescent="0.25">
      <c r="D153" s="12"/>
    </row>
    <row r="154" spans="4:4" s="15" customFormat="1" hidden="1" x14ac:dyDescent="0.25">
      <c r="D154" s="12"/>
    </row>
    <row r="155" spans="4:4" s="15" customFormat="1" hidden="1" x14ac:dyDescent="0.25">
      <c r="D155" s="12"/>
    </row>
    <row r="156" spans="4:4" s="15" customFormat="1" hidden="1" x14ac:dyDescent="0.25">
      <c r="D156" s="12"/>
    </row>
    <row r="157" spans="4:4" s="15" customFormat="1" hidden="1" x14ac:dyDescent="0.25">
      <c r="D157" s="12"/>
    </row>
    <row r="158" spans="4:4" s="15" customFormat="1" hidden="1" x14ac:dyDescent="0.25">
      <c r="D158" s="12"/>
    </row>
    <row r="159" spans="4:4" s="15" customFormat="1" hidden="1" x14ac:dyDescent="0.25">
      <c r="D159" s="12"/>
    </row>
    <row r="160" spans="4:4" s="15" customFormat="1" hidden="1" x14ac:dyDescent="0.25">
      <c r="D160" s="12"/>
    </row>
    <row r="161" spans="4:4" s="15" customFormat="1" hidden="1" x14ac:dyDescent="0.25">
      <c r="D161" s="12"/>
    </row>
    <row r="162" spans="4:4" s="15" customFormat="1" hidden="1" x14ac:dyDescent="0.25">
      <c r="D162" s="12"/>
    </row>
    <row r="163" spans="4:4" s="15" customFormat="1" hidden="1" x14ac:dyDescent="0.25">
      <c r="D163" s="12"/>
    </row>
    <row r="164" spans="4:4" s="15" customFormat="1" hidden="1" x14ac:dyDescent="0.25">
      <c r="D164" s="12"/>
    </row>
    <row r="165" spans="4:4" s="15" customFormat="1" hidden="1" x14ac:dyDescent="0.25">
      <c r="D165" s="12"/>
    </row>
    <row r="166" spans="4:4" s="15" customFormat="1" hidden="1" x14ac:dyDescent="0.25">
      <c r="D166" s="12"/>
    </row>
    <row r="167" spans="4:4" s="15" customFormat="1" hidden="1" x14ac:dyDescent="0.25">
      <c r="D167" s="12"/>
    </row>
    <row r="168" spans="4:4" s="15" customFormat="1" hidden="1" x14ac:dyDescent="0.25">
      <c r="D168" s="12"/>
    </row>
    <row r="169" spans="4:4" s="15" customFormat="1" hidden="1" x14ac:dyDescent="0.25">
      <c r="D169" s="12"/>
    </row>
    <row r="170" spans="4:4" s="15" customFormat="1" hidden="1" x14ac:dyDescent="0.25">
      <c r="D170" s="12"/>
    </row>
    <row r="171" spans="4:4" s="15" customFormat="1" hidden="1" x14ac:dyDescent="0.25">
      <c r="D171" s="12"/>
    </row>
    <row r="172" spans="4:4" s="15" customFormat="1" hidden="1" x14ac:dyDescent="0.25">
      <c r="D172" s="12"/>
    </row>
    <row r="173" spans="4:4" s="15" customFormat="1" hidden="1" x14ac:dyDescent="0.25">
      <c r="D173" s="12"/>
    </row>
    <row r="174" spans="4:4" s="15" customFormat="1" hidden="1" x14ac:dyDescent="0.25">
      <c r="D174" s="12"/>
    </row>
    <row r="175" spans="4:4" s="15" customFormat="1" hidden="1" x14ac:dyDescent="0.25">
      <c r="D175" s="12"/>
    </row>
    <row r="176" spans="4:4" s="15" customFormat="1" hidden="1" x14ac:dyDescent="0.25">
      <c r="D176" s="12"/>
    </row>
    <row r="177" spans="4:4" s="15" customFormat="1" hidden="1" x14ac:dyDescent="0.25">
      <c r="D177" s="12"/>
    </row>
    <row r="178" spans="4:4" s="15" customFormat="1" hidden="1" x14ac:dyDescent="0.25">
      <c r="D178" s="12"/>
    </row>
    <row r="179" spans="4:4" s="15" customFormat="1" hidden="1" x14ac:dyDescent="0.25">
      <c r="D179" s="12"/>
    </row>
    <row r="180" spans="4:4" s="15" customFormat="1" hidden="1" x14ac:dyDescent="0.25">
      <c r="D180" s="12"/>
    </row>
    <row r="181" spans="4:4" s="15" customFormat="1" hidden="1" x14ac:dyDescent="0.25">
      <c r="D181" s="12"/>
    </row>
    <row r="182" spans="4:4" s="15" customFormat="1" hidden="1" x14ac:dyDescent="0.25">
      <c r="D182" s="12"/>
    </row>
    <row r="183" spans="4:4" s="15" customFormat="1" hidden="1" x14ac:dyDescent="0.25">
      <c r="D183" s="12"/>
    </row>
    <row r="184" spans="4:4" s="15" customFormat="1" hidden="1" x14ac:dyDescent="0.25">
      <c r="D184" s="12"/>
    </row>
    <row r="185" spans="4:4" s="15" customFormat="1" hidden="1" x14ac:dyDescent="0.25">
      <c r="D185" s="12"/>
    </row>
    <row r="186" spans="4:4" s="15" customFormat="1" hidden="1" x14ac:dyDescent="0.25">
      <c r="D186" s="12"/>
    </row>
    <row r="187" spans="4:4" s="15" customFormat="1" hidden="1" x14ac:dyDescent="0.25">
      <c r="D187" s="12"/>
    </row>
    <row r="188" spans="4:4" s="15" customFormat="1" hidden="1" x14ac:dyDescent="0.25">
      <c r="D188" s="12"/>
    </row>
    <row r="189" spans="4:4" s="15" customFormat="1" hidden="1" x14ac:dyDescent="0.25">
      <c r="D189" s="12"/>
    </row>
    <row r="190" spans="4:4" s="15" customFormat="1" hidden="1" x14ac:dyDescent="0.25">
      <c r="D190" s="12"/>
    </row>
    <row r="191" spans="4:4" s="15" customFormat="1" hidden="1" x14ac:dyDescent="0.25">
      <c r="D191" s="12"/>
    </row>
    <row r="192" spans="4:4" s="15" customFormat="1" hidden="1" x14ac:dyDescent="0.25">
      <c r="D192" s="12"/>
    </row>
    <row r="193" spans="4:4" s="15" customFormat="1" hidden="1" x14ac:dyDescent="0.25">
      <c r="D193" s="12"/>
    </row>
    <row r="194" spans="4:4" s="15" customFormat="1" hidden="1" x14ac:dyDescent="0.25">
      <c r="D194" s="12"/>
    </row>
    <row r="195" spans="4:4" s="15" customFormat="1" hidden="1" x14ac:dyDescent="0.25">
      <c r="D195" s="12"/>
    </row>
    <row r="196" spans="4:4" s="15" customFormat="1" hidden="1" x14ac:dyDescent="0.25">
      <c r="D196" s="12"/>
    </row>
    <row r="197" spans="4:4" s="15" customFormat="1" hidden="1" x14ac:dyDescent="0.25">
      <c r="D197" s="12"/>
    </row>
    <row r="198" spans="4:4" s="15" customFormat="1" hidden="1" x14ac:dyDescent="0.25">
      <c r="D198" s="12"/>
    </row>
    <row r="199" spans="4:4" s="15" customFormat="1" hidden="1" x14ac:dyDescent="0.25">
      <c r="D199" s="12"/>
    </row>
    <row r="200" spans="4:4" s="15" customFormat="1" hidden="1" x14ac:dyDescent="0.25">
      <c r="D200" s="12"/>
    </row>
    <row r="201" spans="4:4" s="15" customFormat="1" hidden="1" x14ac:dyDescent="0.25">
      <c r="D201" s="12"/>
    </row>
    <row r="202" spans="4:4" s="15" customFormat="1" hidden="1" x14ac:dyDescent="0.25">
      <c r="D202" s="12"/>
    </row>
    <row r="203" spans="4:4" s="15" customFormat="1" hidden="1" x14ac:dyDescent="0.25">
      <c r="D203" s="12"/>
    </row>
    <row r="204" spans="4:4" s="15" customFormat="1" hidden="1" x14ac:dyDescent="0.25">
      <c r="D204" s="12"/>
    </row>
    <row r="205" spans="4:4" s="15" customFormat="1" hidden="1" x14ac:dyDescent="0.25">
      <c r="D205" s="12"/>
    </row>
    <row r="206" spans="4:4" s="15" customFormat="1" hidden="1" x14ac:dyDescent="0.25">
      <c r="D206" s="12"/>
    </row>
    <row r="207" spans="4:4" s="15" customFormat="1" hidden="1" x14ac:dyDescent="0.25">
      <c r="D207" s="12"/>
    </row>
    <row r="208" spans="4:4" s="15" customFormat="1" hidden="1" x14ac:dyDescent="0.25">
      <c r="D208" s="12"/>
    </row>
    <row r="209" spans="4:4" s="15" customFormat="1" hidden="1" x14ac:dyDescent="0.25">
      <c r="D209" s="12"/>
    </row>
    <row r="210" spans="4:4" s="15" customFormat="1" hidden="1" x14ac:dyDescent="0.25">
      <c r="D210" s="12"/>
    </row>
    <row r="211" spans="4:4" s="15" customFormat="1" hidden="1" x14ac:dyDescent="0.25">
      <c r="D211" s="12"/>
    </row>
    <row r="212" spans="4:4" s="15" customFormat="1" hidden="1" x14ac:dyDescent="0.25">
      <c r="D212" s="12"/>
    </row>
    <row r="213" spans="4:4" s="15" customFormat="1" hidden="1" x14ac:dyDescent="0.25">
      <c r="D213" s="12"/>
    </row>
    <row r="214" spans="4:4" s="15" customFormat="1" hidden="1" x14ac:dyDescent="0.25">
      <c r="D214" s="12"/>
    </row>
    <row r="215" spans="4:4" s="15" customFormat="1" hidden="1" x14ac:dyDescent="0.25">
      <c r="D215" s="12"/>
    </row>
    <row r="216" spans="4:4" s="15" customFormat="1" hidden="1" x14ac:dyDescent="0.25">
      <c r="D216" s="12"/>
    </row>
    <row r="217" spans="4:4" s="15" customFormat="1" hidden="1" x14ac:dyDescent="0.25">
      <c r="D217" s="12"/>
    </row>
    <row r="218" spans="4:4" s="15" customFormat="1" hidden="1" x14ac:dyDescent="0.25">
      <c r="D218" s="12"/>
    </row>
    <row r="219" spans="4:4" s="15" customFormat="1" hidden="1" x14ac:dyDescent="0.25">
      <c r="D219" s="12"/>
    </row>
    <row r="220" spans="4:4" s="15" customFormat="1" hidden="1" x14ac:dyDescent="0.25">
      <c r="D220" s="12"/>
    </row>
    <row r="221" spans="4:4" s="15" customFormat="1" hidden="1" x14ac:dyDescent="0.25">
      <c r="D221" s="12"/>
    </row>
    <row r="222" spans="4:4" s="15" customFormat="1" hidden="1" x14ac:dyDescent="0.25">
      <c r="D222" s="12"/>
    </row>
    <row r="223" spans="4:4" s="15" customFormat="1" hidden="1" x14ac:dyDescent="0.25">
      <c r="D223" s="12"/>
    </row>
    <row r="224" spans="4:4" s="15" customFormat="1" hidden="1" x14ac:dyDescent="0.25">
      <c r="D224" s="12"/>
    </row>
    <row r="225" spans="4:4" s="15" customFormat="1" hidden="1" x14ac:dyDescent="0.25">
      <c r="D225" s="12"/>
    </row>
    <row r="226" spans="4:4" s="15" customFormat="1" hidden="1" x14ac:dyDescent="0.25">
      <c r="D226" s="12"/>
    </row>
    <row r="227" spans="4:4" s="15" customFormat="1" hidden="1" x14ac:dyDescent="0.25">
      <c r="D227" s="12"/>
    </row>
    <row r="228" spans="4:4" s="15" customFormat="1" hidden="1" x14ac:dyDescent="0.25">
      <c r="D228" s="12"/>
    </row>
    <row r="229" spans="4:4" s="15" customFormat="1" hidden="1" x14ac:dyDescent="0.25">
      <c r="D229" s="12"/>
    </row>
    <row r="230" spans="4:4" s="15" customFormat="1" hidden="1" x14ac:dyDescent="0.25">
      <c r="D230" s="12"/>
    </row>
    <row r="231" spans="4:4" s="15" customFormat="1" hidden="1" x14ac:dyDescent="0.25">
      <c r="D231" s="12"/>
    </row>
    <row r="232" spans="4:4" s="15" customFormat="1" hidden="1" x14ac:dyDescent="0.25">
      <c r="D232" s="12"/>
    </row>
    <row r="233" spans="4:4" s="15" customFormat="1" hidden="1" x14ac:dyDescent="0.25">
      <c r="D233" s="12"/>
    </row>
    <row r="234" spans="4:4" s="15" customFormat="1" hidden="1" x14ac:dyDescent="0.25">
      <c r="D234" s="12"/>
    </row>
    <row r="235" spans="4:4" s="15" customFormat="1" hidden="1" x14ac:dyDescent="0.25">
      <c r="D235" s="12"/>
    </row>
    <row r="236" spans="4:4" s="15" customFormat="1" hidden="1" x14ac:dyDescent="0.25">
      <c r="D236" s="12"/>
    </row>
    <row r="237" spans="4:4" s="15" customFormat="1" hidden="1" x14ac:dyDescent="0.25">
      <c r="D237" s="12"/>
    </row>
    <row r="238" spans="4:4" s="15" customFormat="1" hidden="1" x14ac:dyDescent="0.25">
      <c r="D238" s="12"/>
    </row>
    <row r="239" spans="4:4" s="15" customFormat="1" hidden="1" x14ac:dyDescent="0.25">
      <c r="D239" s="12"/>
    </row>
    <row r="240" spans="4:4" s="15" customFormat="1" hidden="1" x14ac:dyDescent="0.25">
      <c r="D240" s="12"/>
    </row>
    <row r="241" spans="4:4" s="15" customFormat="1" hidden="1" x14ac:dyDescent="0.25">
      <c r="D241" s="12"/>
    </row>
    <row r="242" spans="4:4" s="15" customFormat="1" hidden="1" x14ac:dyDescent="0.25">
      <c r="D242" s="12"/>
    </row>
    <row r="243" spans="4:4" s="15" customFormat="1" hidden="1" x14ac:dyDescent="0.25">
      <c r="D243" s="12"/>
    </row>
    <row r="244" spans="4:4" s="15" customFormat="1" hidden="1" x14ac:dyDescent="0.25">
      <c r="D244" s="12"/>
    </row>
    <row r="245" spans="4:4" s="15" customFormat="1" hidden="1" x14ac:dyDescent="0.25">
      <c r="D245" s="12"/>
    </row>
    <row r="246" spans="4:4" s="15" customFormat="1" hidden="1" x14ac:dyDescent="0.25">
      <c r="D246" s="12"/>
    </row>
    <row r="247" spans="4:4" s="15" customFormat="1" hidden="1" x14ac:dyDescent="0.25">
      <c r="D247" s="12"/>
    </row>
    <row r="248" spans="4:4" s="15" customFormat="1" hidden="1" x14ac:dyDescent="0.25">
      <c r="D248" s="12"/>
    </row>
    <row r="249" spans="4:4" s="15" customFormat="1" hidden="1" x14ac:dyDescent="0.25">
      <c r="D249" s="12"/>
    </row>
    <row r="250" spans="4:4" s="15" customFormat="1" hidden="1" x14ac:dyDescent="0.25">
      <c r="D250" s="12"/>
    </row>
    <row r="251" spans="4:4" s="15" customFormat="1" hidden="1" x14ac:dyDescent="0.25">
      <c r="D251" s="12"/>
    </row>
    <row r="252" spans="4:4" s="15" customFormat="1" hidden="1" x14ac:dyDescent="0.25">
      <c r="D252" s="12"/>
    </row>
    <row r="253" spans="4:4" s="15" customFormat="1" hidden="1" x14ac:dyDescent="0.25">
      <c r="D253" s="12"/>
    </row>
    <row r="254" spans="4:4" s="15" customFormat="1" hidden="1" x14ac:dyDescent="0.25">
      <c r="D254" s="12"/>
    </row>
    <row r="255" spans="4:4" s="15" customFormat="1" hidden="1" x14ac:dyDescent="0.25">
      <c r="D255" s="12"/>
    </row>
    <row r="256" spans="4:4" s="15" customFormat="1" hidden="1" x14ac:dyDescent="0.25">
      <c r="D256" s="12"/>
    </row>
    <row r="257" spans="4:4" s="15" customFormat="1" hidden="1" x14ac:dyDescent="0.25">
      <c r="D257" s="12"/>
    </row>
    <row r="258" spans="4:4" s="15" customFormat="1" hidden="1" x14ac:dyDescent="0.25">
      <c r="D258" s="12"/>
    </row>
    <row r="259" spans="4:4" s="15" customFormat="1" hidden="1" x14ac:dyDescent="0.25">
      <c r="D259" s="12"/>
    </row>
    <row r="260" spans="4:4" s="15" customFormat="1" hidden="1" x14ac:dyDescent="0.25">
      <c r="D260" s="12"/>
    </row>
    <row r="261" spans="4:4" s="15" customFormat="1" hidden="1" x14ac:dyDescent="0.25">
      <c r="D261" s="12"/>
    </row>
    <row r="262" spans="4:4" s="15" customFormat="1" hidden="1" x14ac:dyDescent="0.25">
      <c r="D262" s="12"/>
    </row>
    <row r="263" spans="4:4" s="15" customFormat="1" hidden="1" x14ac:dyDescent="0.25">
      <c r="D263" s="12"/>
    </row>
    <row r="264" spans="4:4" s="15" customFormat="1" hidden="1" x14ac:dyDescent="0.25">
      <c r="D264" s="12"/>
    </row>
    <row r="265" spans="4:4" s="15" customFormat="1" hidden="1" x14ac:dyDescent="0.25">
      <c r="D265" s="12"/>
    </row>
    <row r="266" spans="4:4" s="15" customFormat="1" hidden="1" x14ac:dyDescent="0.25">
      <c r="D266" s="12"/>
    </row>
    <row r="267" spans="4:4" s="15" customFormat="1" hidden="1" x14ac:dyDescent="0.25">
      <c r="D267" s="12"/>
    </row>
    <row r="268" spans="4:4" s="15" customFormat="1" hidden="1" x14ac:dyDescent="0.25">
      <c r="D268" s="12"/>
    </row>
    <row r="269" spans="4:4" s="15" customFormat="1" hidden="1" x14ac:dyDescent="0.25">
      <c r="D269" s="12"/>
    </row>
    <row r="270" spans="4:4" s="15" customFormat="1" hidden="1" x14ac:dyDescent="0.25">
      <c r="D270" s="12"/>
    </row>
    <row r="271" spans="4:4" s="15" customFormat="1" hidden="1" x14ac:dyDescent="0.25">
      <c r="D271" s="12"/>
    </row>
    <row r="272" spans="4:4" s="15" customFormat="1" hidden="1" x14ac:dyDescent="0.25">
      <c r="D272" s="12"/>
    </row>
    <row r="273" spans="4:4" s="15" customFormat="1" hidden="1" x14ac:dyDescent="0.25">
      <c r="D273" s="12"/>
    </row>
    <row r="274" spans="4:4" s="15" customFormat="1" hidden="1" x14ac:dyDescent="0.25">
      <c r="D274" s="12"/>
    </row>
    <row r="275" spans="4:4" s="15" customFormat="1" hidden="1" x14ac:dyDescent="0.25">
      <c r="D275" s="12"/>
    </row>
    <row r="276" spans="4:4" s="15" customFormat="1" hidden="1" x14ac:dyDescent="0.25">
      <c r="D276" s="12"/>
    </row>
    <row r="277" spans="4:4" s="15" customFormat="1" hidden="1" x14ac:dyDescent="0.25">
      <c r="D277" s="12"/>
    </row>
    <row r="278" spans="4:4" s="15" customFormat="1" hidden="1" x14ac:dyDescent="0.25">
      <c r="D278" s="12"/>
    </row>
    <row r="279" spans="4:4" s="15" customFormat="1" hidden="1" x14ac:dyDescent="0.25">
      <c r="D279" s="12"/>
    </row>
    <row r="280" spans="4:4" s="15" customFormat="1" hidden="1" x14ac:dyDescent="0.25">
      <c r="D280" s="12"/>
    </row>
    <row r="281" spans="4:4" s="15" customFormat="1" hidden="1" x14ac:dyDescent="0.25">
      <c r="D281" s="12"/>
    </row>
    <row r="282" spans="4:4" s="15" customFormat="1" hidden="1" x14ac:dyDescent="0.25">
      <c r="D282" s="12"/>
    </row>
    <row r="283" spans="4:4" s="15" customFormat="1" hidden="1" x14ac:dyDescent="0.25">
      <c r="D283" s="12"/>
    </row>
    <row r="284" spans="4:4" s="15" customFormat="1" hidden="1" x14ac:dyDescent="0.25">
      <c r="D284" s="12"/>
    </row>
    <row r="285" spans="4:4" s="15" customFormat="1" hidden="1" x14ac:dyDescent="0.25">
      <c r="D285" s="12"/>
    </row>
    <row r="286" spans="4:4" s="15" customFormat="1" hidden="1" x14ac:dyDescent="0.25">
      <c r="D286" s="12"/>
    </row>
    <row r="287" spans="4:4" s="15" customFormat="1" hidden="1" x14ac:dyDescent="0.25">
      <c r="D287" s="12"/>
    </row>
    <row r="288" spans="4:4" s="15" customFormat="1" hidden="1" x14ac:dyDescent="0.25">
      <c r="D288" s="12"/>
    </row>
    <row r="289" spans="4:4" s="15" customFormat="1" hidden="1" x14ac:dyDescent="0.25">
      <c r="D289" s="12"/>
    </row>
    <row r="290" spans="4:4" s="15" customFormat="1" hidden="1" x14ac:dyDescent="0.25">
      <c r="D290" s="12"/>
    </row>
    <row r="291" spans="4:4" s="15" customFormat="1" hidden="1" x14ac:dyDescent="0.25">
      <c r="D291" s="12"/>
    </row>
    <row r="292" spans="4:4" s="15" customFormat="1" hidden="1" x14ac:dyDescent="0.25">
      <c r="D292" s="12"/>
    </row>
    <row r="293" spans="4:4" s="15" customFormat="1" hidden="1" x14ac:dyDescent="0.25">
      <c r="D293" s="12"/>
    </row>
    <row r="294" spans="4:4" s="15" customFormat="1" hidden="1" x14ac:dyDescent="0.25">
      <c r="D294" s="12"/>
    </row>
    <row r="295" spans="4:4" s="15" customFormat="1" hidden="1" x14ac:dyDescent="0.25">
      <c r="D295" s="12"/>
    </row>
    <row r="296" spans="4:4" s="15" customFormat="1" hidden="1" x14ac:dyDescent="0.25">
      <c r="D296" s="12"/>
    </row>
    <row r="297" spans="4:4" s="15" customFormat="1" hidden="1" x14ac:dyDescent="0.25">
      <c r="D297" s="12"/>
    </row>
    <row r="298" spans="4:4" s="15" customFormat="1" hidden="1" x14ac:dyDescent="0.25">
      <c r="D298" s="12"/>
    </row>
    <row r="299" spans="4:4" s="15" customFormat="1" hidden="1" x14ac:dyDescent="0.25">
      <c r="D299" s="12"/>
    </row>
    <row r="300" spans="4:4" s="15" customFormat="1" hidden="1" x14ac:dyDescent="0.25">
      <c r="D300" s="12"/>
    </row>
    <row r="301" spans="4:4" s="15" customFormat="1" hidden="1" x14ac:dyDescent="0.25">
      <c r="D301" s="12"/>
    </row>
    <row r="302" spans="4:4" s="15" customFormat="1" hidden="1" x14ac:dyDescent="0.25">
      <c r="D302" s="12"/>
    </row>
    <row r="303" spans="4:4" s="15" customFormat="1" hidden="1" x14ac:dyDescent="0.25">
      <c r="D303" s="12"/>
    </row>
    <row r="304" spans="4:4" s="15" customFormat="1" hidden="1" x14ac:dyDescent="0.25">
      <c r="D304" s="12"/>
    </row>
    <row r="305" spans="4:4" s="15" customFormat="1" hidden="1" x14ac:dyDescent="0.25">
      <c r="D305" s="12"/>
    </row>
    <row r="306" spans="4:4" s="15" customFormat="1" hidden="1" x14ac:dyDescent="0.25">
      <c r="D306" s="12"/>
    </row>
    <row r="307" spans="4:4" s="15" customFormat="1" hidden="1" x14ac:dyDescent="0.25">
      <c r="D307" s="12"/>
    </row>
    <row r="308" spans="4:4" s="15" customFormat="1" hidden="1" x14ac:dyDescent="0.25">
      <c r="D308" s="12"/>
    </row>
    <row r="309" spans="4:4" s="15" customFormat="1" hidden="1" x14ac:dyDescent="0.25">
      <c r="D309" s="12"/>
    </row>
    <row r="310" spans="4:4" s="15" customFormat="1" hidden="1" x14ac:dyDescent="0.25">
      <c r="D310" s="12"/>
    </row>
    <row r="311" spans="4:4" s="15" customFormat="1" hidden="1" x14ac:dyDescent="0.25">
      <c r="D311" s="12"/>
    </row>
    <row r="312" spans="4:4" s="15" customFormat="1" hidden="1" x14ac:dyDescent="0.25">
      <c r="D312" s="12"/>
    </row>
    <row r="313" spans="4:4" s="15" customFormat="1" hidden="1" x14ac:dyDescent="0.25">
      <c r="D313" s="12"/>
    </row>
    <row r="314" spans="4:4" s="15" customFormat="1" hidden="1" x14ac:dyDescent="0.25">
      <c r="D314" s="12"/>
    </row>
    <row r="315" spans="4:4" s="15" customFormat="1" hidden="1" x14ac:dyDescent="0.25">
      <c r="D315" s="12"/>
    </row>
    <row r="316" spans="4:4" s="15" customFormat="1" hidden="1" x14ac:dyDescent="0.25">
      <c r="D316" s="12"/>
    </row>
    <row r="317" spans="4:4" s="15" customFormat="1" hidden="1" x14ac:dyDescent="0.25">
      <c r="D317" s="12"/>
    </row>
    <row r="318" spans="4:4" s="15" customFormat="1" hidden="1" x14ac:dyDescent="0.25">
      <c r="D318" s="12"/>
    </row>
    <row r="319" spans="4:4" s="15" customFormat="1" hidden="1" x14ac:dyDescent="0.25">
      <c r="D319" s="12"/>
    </row>
    <row r="320" spans="4:4" s="15" customFormat="1" hidden="1" x14ac:dyDescent="0.25">
      <c r="D320" s="12"/>
    </row>
    <row r="321" spans="4:4" s="15" customFormat="1" hidden="1" x14ac:dyDescent="0.25">
      <c r="D321" s="12"/>
    </row>
    <row r="322" spans="4:4" s="15" customFormat="1" hidden="1" x14ac:dyDescent="0.25">
      <c r="D322" s="12"/>
    </row>
    <row r="323" spans="4:4" s="15" customFormat="1" hidden="1" x14ac:dyDescent="0.25">
      <c r="D323" s="12"/>
    </row>
    <row r="324" spans="4:4" s="15" customFormat="1" hidden="1" x14ac:dyDescent="0.25">
      <c r="D324" s="12"/>
    </row>
    <row r="325" spans="4:4" s="15" customFormat="1" hidden="1" x14ac:dyDescent="0.25">
      <c r="D325" s="12"/>
    </row>
    <row r="326" spans="4:4" s="15" customFormat="1" hidden="1" x14ac:dyDescent="0.25">
      <c r="D326" s="12"/>
    </row>
    <row r="327" spans="4:4" s="15" customFormat="1" hidden="1" x14ac:dyDescent="0.25">
      <c r="D327" s="12"/>
    </row>
    <row r="328" spans="4:4" s="15" customFormat="1" hidden="1" x14ac:dyDescent="0.25">
      <c r="D328" s="12"/>
    </row>
    <row r="329" spans="4:4" s="15" customFormat="1" hidden="1" x14ac:dyDescent="0.25">
      <c r="D329" s="12"/>
    </row>
    <row r="330" spans="4:4" s="15" customFormat="1" hidden="1" x14ac:dyDescent="0.25">
      <c r="D330" s="12"/>
    </row>
    <row r="331" spans="4:4" s="15" customFormat="1" hidden="1" x14ac:dyDescent="0.25">
      <c r="D331" s="12"/>
    </row>
    <row r="332" spans="4:4" s="15" customFormat="1" hidden="1" x14ac:dyDescent="0.25">
      <c r="D332" s="12"/>
    </row>
    <row r="333" spans="4:4" s="15" customFormat="1" hidden="1" x14ac:dyDescent="0.25">
      <c r="D333" s="12"/>
    </row>
    <row r="334" spans="4:4" s="15" customFormat="1" hidden="1" x14ac:dyDescent="0.25">
      <c r="D334" s="12"/>
    </row>
    <row r="335" spans="4:4" s="15" customFormat="1" hidden="1" x14ac:dyDescent="0.25">
      <c r="D335" s="12"/>
    </row>
    <row r="336" spans="4:4" s="15" customFormat="1" hidden="1" x14ac:dyDescent="0.25">
      <c r="D336" s="12"/>
    </row>
    <row r="337" spans="4:4" s="15" customFormat="1" hidden="1" x14ac:dyDescent="0.25">
      <c r="D337" s="12"/>
    </row>
    <row r="338" spans="4:4" s="15" customFormat="1" hidden="1" x14ac:dyDescent="0.25">
      <c r="D338" s="12"/>
    </row>
    <row r="339" spans="4:4" s="15" customFormat="1" hidden="1" x14ac:dyDescent="0.25">
      <c r="D339" s="12"/>
    </row>
    <row r="340" spans="4:4" s="15" customFormat="1" hidden="1" x14ac:dyDescent="0.25">
      <c r="D340" s="12"/>
    </row>
    <row r="341" spans="4:4" s="15" customFormat="1" hidden="1" x14ac:dyDescent="0.25">
      <c r="D341" s="12"/>
    </row>
    <row r="342" spans="4:4" s="15" customFormat="1" hidden="1" x14ac:dyDescent="0.25">
      <c r="D342" s="12"/>
    </row>
    <row r="343" spans="4:4" s="15" customFormat="1" hidden="1" x14ac:dyDescent="0.25">
      <c r="D343" s="12"/>
    </row>
    <row r="344" spans="4:4" s="15" customFormat="1" hidden="1" x14ac:dyDescent="0.25">
      <c r="D344" s="12"/>
    </row>
    <row r="345" spans="4:4" s="15" customFormat="1" hidden="1" x14ac:dyDescent="0.25">
      <c r="D345" s="12"/>
    </row>
    <row r="346" spans="4:4" s="15" customFormat="1" hidden="1" x14ac:dyDescent="0.25">
      <c r="D346" s="12"/>
    </row>
    <row r="347" spans="4:4" s="15" customFormat="1" hidden="1" x14ac:dyDescent="0.25">
      <c r="D347" s="12"/>
    </row>
    <row r="348" spans="4:4" s="15" customFormat="1" hidden="1" x14ac:dyDescent="0.25">
      <c r="D348" s="12"/>
    </row>
    <row r="349" spans="4:4" s="15" customFormat="1" hidden="1" x14ac:dyDescent="0.25">
      <c r="D349" s="12"/>
    </row>
    <row r="350" spans="4:4" s="15" customFormat="1" hidden="1" x14ac:dyDescent="0.25">
      <c r="D350" s="12"/>
    </row>
    <row r="351" spans="4:4" s="15" customFormat="1" hidden="1" x14ac:dyDescent="0.25">
      <c r="D351" s="12"/>
    </row>
    <row r="352" spans="4:4" s="15" customFormat="1" hidden="1" x14ac:dyDescent="0.25">
      <c r="D352" s="12"/>
    </row>
    <row r="353" spans="4:4" s="15" customFormat="1" hidden="1" x14ac:dyDescent="0.25">
      <c r="D353" s="12"/>
    </row>
    <row r="354" spans="4:4" s="15" customFormat="1" hidden="1" x14ac:dyDescent="0.25">
      <c r="D354" s="12"/>
    </row>
    <row r="355" spans="4:4" s="15" customFormat="1" hidden="1" x14ac:dyDescent="0.25">
      <c r="D355" s="12"/>
    </row>
    <row r="356" spans="4:4" s="15" customFormat="1" hidden="1" x14ac:dyDescent="0.25">
      <c r="D356" s="12"/>
    </row>
    <row r="357" spans="4:4" s="15" customFormat="1" hidden="1" x14ac:dyDescent="0.25">
      <c r="D357" s="12"/>
    </row>
    <row r="358" spans="4:4" s="15" customFormat="1" hidden="1" x14ac:dyDescent="0.25">
      <c r="D358" s="12"/>
    </row>
    <row r="359" spans="4:4" s="15" customFormat="1" hidden="1" x14ac:dyDescent="0.25">
      <c r="D359" s="12"/>
    </row>
    <row r="360" spans="4:4" s="15" customFormat="1" hidden="1" x14ac:dyDescent="0.25">
      <c r="D360" s="12"/>
    </row>
    <row r="361" spans="4:4" s="15" customFormat="1" hidden="1" x14ac:dyDescent="0.25">
      <c r="D361" s="12"/>
    </row>
    <row r="362" spans="4:4" s="15" customFormat="1" hidden="1" x14ac:dyDescent="0.25">
      <c r="D362" s="12"/>
    </row>
    <row r="363" spans="4:4" s="15" customFormat="1" hidden="1" x14ac:dyDescent="0.25">
      <c r="D363" s="12"/>
    </row>
    <row r="364" spans="4:4" s="15" customFormat="1" hidden="1" x14ac:dyDescent="0.25">
      <c r="D364" s="12"/>
    </row>
    <row r="365" spans="4:4" s="15" customFormat="1" hidden="1" x14ac:dyDescent="0.25">
      <c r="D365" s="12"/>
    </row>
    <row r="366" spans="4:4" s="15" customFormat="1" hidden="1" x14ac:dyDescent="0.25">
      <c r="D366" s="12"/>
    </row>
    <row r="367" spans="4:4" s="15" customFormat="1" hidden="1" x14ac:dyDescent="0.25">
      <c r="D367" s="12"/>
    </row>
    <row r="368" spans="4:4" s="15" customFormat="1" hidden="1" x14ac:dyDescent="0.25">
      <c r="D368" s="12"/>
    </row>
    <row r="369" spans="4:4" s="15" customFormat="1" hidden="1" x14ac:dyDescent="0.25">
      <c r="D369" s="12"/>
    </row>
    <row r="370" spans="4:4" s="15" customFormat="1" hidden="1" x14ac:dyDescent="0.25">
      <c r="D370" s="12"/>
    </row>
    <row r="371" spans="4:4" s="15" customFormat="1" hidden="1" x14ac:dyDescent="0.25">
      <c r="D371" s="12"/>
    </row>
    <row r="372" spans="4:4" s="15" customFormat="1" hidden="1" x14ac:dyDescent="0.25">
      <c r="D372" s="12"/>
    </row>
    <row r="373" spans="4:4" s="15" customFormat="1" hidden="1" x14ac:dyDescent="0.25">
      <c r="D373" s="12"/>
    </row>
    <row r="374" spans="4:4" s="15" customFormat="1" hidden="1" x14ac:dyDescent="0.25">
      <c r="D374" s="12"/>
    </row>
    <row r="375" spans="4:4" s="15" customFormat="1" hidden="1" x14ac:dyDescent="0.25">
      <c r="D375" s="12"/>
    </row>
    <row r="376" spans="4:4" s="15" customFormat="1" hidden="1" x14ac:dyDescent="0.25">
      <c r="D376" s="12"/>
    </row>
    <row r="377" spans="4:4" s="15" customFormat="1" hidden="1" x14ac:dyDescent="0.25">
      <c r="D377" s="12"/>
    </row>
    <row r="378" spans="4:4" s="15" customFormat="1" hidden="1" x14ac:dyDescent="0.25">
      <c r="D378" s="12"/>
    </row>
    <row r="379" spans="4:4" s="15" customFormat="1" hidden="1" x14ac:dyDescent="0.25">
      <c r="D379" s="12"/>
    </row>
    <row r="380" spans="4:4" s="15" customFormat="1" hidden="1" x14ac:dyDescent="0.25">
      <c r="D380" s="12"/>
    </row>
    <row r="381" spans="4:4" s="15" customFormat="1" hidden="1" x14ac:dyDescent="0.25">
      <c r="D381" s="12"/>
    </row>
    <row r="382" spans="4:4" s="15" customFormat="1" hidden="1" x14ac:dyDescent="0.25">
      <c r="D382" s="12"/>
    </row>
    <row r="383" spans="4:4" s="15" customFormat="1" hidden="1" x14ac:dyDescent="0.25">
      <c r="D383" s="12"/>
    </row>
    <row r="384" spans="4:4" s="15" customFormat="1" hidden="1" x14ac:dyDescent="0.25">
      <c r="D384" s="12"/>
    </row>
    <row r="385" spans="4:4" s="15" customFormat="1" hidden="1" x14ac:dyDescent="0.25">
      <c r="D385" s="12"/>
    </row>
    <row r="386" spans="4:4" s="15" customFormat="1" hidden="1" x14ac:dyDescent="0.25">
      <c r="D386" s="12"/>
    </row>
    <row r="387" spans="4:4" s="15" customFormat="1" hidden="1" x14ac:dyDescent="0.25">
      <c r="D387" s="12"/>
    </row>
    <row r="388" spans="4:4" s="15" customFormat="1" hidden="1" x14ac:dyDescent="0.25">
      <c r="D388" s="12"/>
    </row>
    <row r="389" spans="4:4" s="15" customFormat="1" hidden="1" x14ac:dyDescent="0.25">
      <c r="D389" s="12"/>
    </row>
    <row r="390" spans="4:4" s="15" customFormat="1" hidden="1" x14ac:dyDescent="0.25">
      <c r="D390" s="12"/>
    </row>
    <row r="391" spans="4:4" s="15" customFormat="1" hidden="1" x14ac:dyDescent="0.25">
      <c r="D391" s="12"/>
    </row>
    <row r="392" spans="4:4" s="15" customFormat="1" hidden="1" x14ac:dyDescent="0.25">
      <c r="D392" s="12"/>
    </row>
    <row r="393" spans="4:4" s="15" customFormat="1" hidden="1" x14ac:dyDescent="0.25">
      <c r="D393" s="12"/>
    </row>
    <row r="394" spans="4:4" s="15" customFormat="1" hidden="1" x14ac:dyDescent="0.25">
      <c r="D394" s="12"/>
    </row>
    <row r="395" spans="4:4" s="15" customFormat="1" hidden="1" x14ac:dyDescent="0.25">
      <c r="D395" s="12"/>
    </row>
    <row r="396" spans="4:4" s="15" customFormat="1" hidden="1" x14ac:dyDescent="0.25">
      <c r="D396" s="12"/>
    </row>
    <row r="397" spans="4:4" s="15" customFormat="1" hidden="1" x14ac:dyDescent="0.25">
      <c r="D397" s="12"/>
    </row>
    <row r="398" spans="4:4" s="15" customFormat="1" hidden="1" x14ac:dyDescent="0.25">
      <c r="D398" s="12"/>
    </row>
    <row r="399" spans="4:4" s="15" customFormat="1" hidden="1" x14ac:dyDescent="0.25">
      <c r="D399" s="12"/>
    </row>
    <row r="400" spans="4:4" s="15" customFormat="1" hidden="1" x14ac:dyDescent="0.25">
      <c r="D400" s="12"/>
    </row>
    <row r="401" spans="4:4" s="15" customFormat="1" hidden="1" x14ac:dyDescent="0.25">
      <c r="D401" s="12"/>
    </row>
    <row r="402" spans="4:4" s="15" customFormat="1" hidden="1" x14ac:dyDescent="0.25">
      <c r="D402" s="12"/>
    </row>
    <row r="403" spans="4:4" s="15" customFormat="1" hidden="1" x14ac:dyDescent="0.25">
      <c r="D403" s="12"/>
    </row>
    <row r="404" spans="4:4" s="15" customFormat="1" hidden="1" x14ac:dyDescent="0.25">
      <c r="D404" s="12"/>
    </row>
    <row r="405" spans="4:4" s="15" customFormat="1" hidden="1" x14ac:dyDescent="0.25">
      <c r="D405" s="12"/>
    </row>
    <row r="406" spans="4:4" s="15" customFormat="1" hidden="1" x14ac:dyDescent="0.25">
      <c r="D406" s="12"/>
    </row>
    <row r="407" spans="4:4" s="15" customFormat="1" hidden="1" x14ac:dyDescent="0.25">
      <c r="D407" s="12"/>
    </row>
    <row r="408" spans="4:4" s="15" customFormat="1" hidden="1" x14ac:dyDescent="0.25">
      <c r="D408" s="12"/>
    </row>
    <row r="409" spans="4:4" s="15" customFormat="1" hidden="1" x14ac:dyDescent="0.25">
      <c r="D409" s="12"/>
    </row>
    <row r="410" spans="4:4" s="15" customFormat="1" hidden="1" x14ac:dyDescent="0.25">
      <c r="D410" s="12"/>
    </row>
    <row r="411" spans="4:4" s="15" customFormat="1" hidden="1" x14ac:dyDescent="0.25">
      <c r="D411" s="12"/>
    </row>
    <row r="412" spans="4:4" s="15" customFormat="1" hidden="1" x14ac:dyDescent="0.25">
      <c r="D412" s="12"/>
    </row>
    <row r="413" spans="4:4" s="15" customFormat="1" hidden="1" x14ac:dyDescent="0.25">
      <c r="D413" s="12"/>
    </row>
    <row r="414" spans="4:4" s="15" customFormat="1" hidden="1" x14ac:dyDescent="0.25">
      <c r="D414" s="12"/>
    </row>
    <row r="415" spans="4:4" s="15" customFormat="1" hidden="1" x14ac:dyDescent="0.25">
      <c r="D415" s="12"/>
    </row>
    <row r="416" spans="4:4" s="15" customFormat="1" hidden="1" x14ac:dyDescent="0.25">
      <c r="D416" s="12"/>
    </row>
    <row r="417" spans="4:4" s="15" customFormat="1" hidden="1" x14ac:dyDescent="0.25">
      <c r="D417" s="12"/>
    </row>
    <row r="418" spans="4:4" s="15" customFormat="1" hidden="1" x14ac:dyDescent="0.25">
      <c r="D418" s="12"/>
    </row>
    <row r="419" spans="4:4" s="15" customFormat="1" hidden="1" x14ac:dyDescent="0.25">
      <c r="D419" s="12"/>
    </row>
    <row r="420" spans="4:4" s="15" customFormat="1" hidden="1" x14ac:dyDescent="0.25">
      <c r="D420" s="12"/>
    </row>
    <row r="421" spans="4:4" s="15" customFormat="1" hidden="1" x14ac:dyDescent="0.25">
      <c r="D421" s="12"/>
    </row>
    <row r="422" spans="4:4" s="15" customFormat="1" hidden="1" x14ac:dyDescent="0.25">
      <c r="D422" s="12"/>
    </row>
    <row r="423" spans="4:4" s="15" customFormat="1" hidden="1" x14ac:dyDescent="0.25">
      <c r="D423" s="12"/>
    </row>
    <row r="424" spans="4:4" s="15" customFormat="1" hidden="1" x14ac:dyDescent="0.25">
      <c r="D424" s="12"/>
    </row>
    <row r="425" spans="4:4" s="15" customFormat="1" hidden="1" x14ac:dyDescent="0.25">
      <c r="D425" s="12"/>
    </row>
    <row r="426" spans="4:4" s="15" customFormat="1" hidden="1" x14ac:dyDescent="0.25">
      <c r="D426" s="12"/>
    </row>
    <row r="427" spans="4:4" s="15" customFormat="1" hidden="1" x14ac:dyDescent="0.25">
      <c r="D427" s="12"/>
    </row>
    <row r="428" spans="4:4" s="15" customFormat="1" hidden="1" x14ac:dyDescent="0.25">
      <c r="D428" s="12"/>
    </row>
    <row r="429" spans="4:4" s="15" customFormat="1" hidden="1" x14ac:dyDescent="0.25">
      <c r="D429" s="12"/>
    </row>
    <row r="430" spans="4:4" s="15" customFormat="1" hidden="1" x14ac:dyDescent="0.25">
      <c r="D430" s="12"/>
    </row>
    <row r="431" spans="4:4" s="15" customFormat="1" hidden="1" x14ac:dyDescent="0.25">
      <c r="D431" s="12"/>
    </row>
    <row r="432" spans="4:4" s="15" customFormat="1" hidden="1" x14ac:dyDescent="0.25">
      <c r="D432" s="12"/>
    </row>
    <row r="433" spans="4:4" s="15" customFormat="1" hidden="1" x14ac:dyDescent="0.25">
      <c r="D433" s="12"/>
    </row>
    <row r="434" spans="4:4" s="15" customFormat="1" hidden="1" x14ac:dyDescent="0.25">
      <c r="D434" s="12"/>
    </row>
    <row r="435" spans="4:4" s="15" customFormat="1" hidden="1" x14ac:dyDescent="0.25">
      <c r="D435" s="12"/>
    </row>
    <row r="436" spans="4:4" s="15" customFormat="1" hidden="1" x14ac:dyDescent="0.25">
      <c r="D436" s="12"/>
    </row>
    <row r="437" spans="4:4" s="15" customFormat="1" hidden="1" x14ac:dyDescent="0.25">
      <c r="D437" s="12"/>
    </row>
    <row r="438" spans="4:4" s="15" customFormat="1" hidden="1" x14ac:dyDescent="0.25">
      <c r="D438" s="12"/>
    </row>
    <row r="439" spans="4:4" s="15" customFormat="1" hidden="1" x14ac:dyDescent="0.25">
      <c r="D439" s="12"/>
    </row>
    <row r="440" spans="4:4" s="15" customFormat="1" hidden="1" x14ac:dyDescent="0.25">
      <c r="D440" s="12"/>
    </row>
    <row r="441" spans="4:4" s="15" customFormat="1" hidden="1" x14ac:dyDescent="0.25">
      <c r="D441" s="12"/>
    </row>
    <row r="442" spans="4:4" s="15" customFormat="1" hidden="1" x14ac:dyDescent="0.25">
      <c r="D442" s="12"/>
    </row>
    <row r="443" spans="4:4" s="15" customFormat="1" hidden="1" x14ac:dyDescent="0.25">
      <c r="D443" s="12"/>
    </row>
    <row r="444" spans="4:4" s="15" customFormat="1" hidden="1" x14ac:dyDescent="0.25">
      <c r="D444" s="12"/>
    </row>
    <row r="445" spans="4:4" s="15" customFormat="1" hidden="1" x14ac:dyDescent="0.25">
      <c r="D445" s="12"/>
    </row>
    <row r="446" spans="4:4" s="15" customFormat="1" hidden="1" x14ac:dyDescent="0.25">
      <c r="D446" s="12"/>
    </row>
    <row r="447" spans="4:4" s="15" customFormat="1" hidden="1" x14ac:dyDescent="0.25">
      <c r="D447" s="12"/>
    </row>
    <row r="448" spans="4:4" s="15" customFormat="1" hidden="1" x14ac:dyDescent="0.25">
      <c r="D448" s="12"/>
    </row>
    <row r="449" spans="4:4" s="15" customFormat="1" hidden="1" x14ac:dyDescent="0.25">
      <c r="D449" s="12"/>
    </row>
    <row r="450" spans="4:4" s="15" customFormat="1" hidden="1" x14ac:dyDescent="0.25">
      <c r="D450" s="12"/>
    </row>
    <row r="451" spans="4:4" s="15" customFormat="1" hidden="1" x14ac:dyDescent="0.25">
      <c r="D451" s="12"/>
    </row>
    <row r="452" spans="4:4" s="15" customFormat="1" hidden="1" x14ac:dyDescent="0.25">
      <c r="D452" s="12"/>
    </row>
    <row r="453" spans="4:4" s="15" customFormat="1" hidden="1" x14ac:dyDescent="0.25">
      <c r="D453" s="12"/>
    </row>
    <row r="454" spans="4:4" s="15" customFormat="1" hidden="1" x14ac:dyDescent="0.25">
      <c r="D454" s="12"/>
    </row>
    <row r="455" spans="4:4" s="15" customFormat="1" hidden="1" x14ac:dyDescent="0.25">
      <c r="D455" s="12"/>
    </row>
    <row r="456" spans="4:4" s="15" customFormat="1" hidden="1" x14ac:dyDescent="0.25">
      <c r="D456" s="12"/>
    </row>
    <row r="457" spans="4:4" s="15" customFormat="1" hidden="1" x14ac:dyDescent="0.25">
      <c r="D457" s="12"/>
    </row>
    <row r="458" spans="4:4" s="15" customFormat="1" hidden="1" x14ac:dyDescent="0.25">
      <c r="D458" s="12"/>
    </row>
    <row r="459" spans="4:4" s="15" customFormat="1" hidden="1" x14ac:dyDescent="0.25">
      <c r="D459" s="12"/>
    </row>
    <row r="460" spans="4:4" s="15" customFormat="1" hidden="1" x14ac:dyDescent="0.25">
      <c r="D460" s="12"/>
    </row>
    <row r="461" spans="4:4" s="15" customFormat="1" hidden="1" x14ac:dyDescent="0.25">
      <c r="D461" s="12"/>
    </row>
    <row r="462" spans="4:4" s="15" customFormat="1" hidden="1" x14ac:dyDescent="0.25">
      <c r="D462" s="12"/>
    </row>
    <row r="463" spans="4:4" s="15" customFormat="1" hidden="1" x14ac:dyDescent="0.25">
      <c r="D463" s="12"/>
    </row>
    <row r="464" spans="4:4" s="15" customFormat="1" hidden="1" x14ac:dyDescent="0.25">
      <c r="D464" s="12"/>
    </row>
    <row r="465" spans="4:4" s="15" customFormat="1" hidden="1" x14ac:dyDescent="0.25">
      <c r="D465" s="12"/>
    </row>
    <row r="466" spans="4:4" s="15" customFormat="1" hidden="1" x14ac:dyDescent="0.25">
      <c r="D466" s="12"/>
    </row>
    <row r="467" spans="4:4" s="15" customFormat="1" hidden="1" x14ac:dyDescent="0.25">
      <c r="D467" s="12"/>
    </row>
    <row r="468" spans="4:4" s="15" customFormat="1" hidden="1" x14ac:dyDescent="0.25">
      <c r="D468" s="12"/>
    </row>
    <row r="469" spans="4:4" s="15" customFormat="1" hidden="1" x14ac:dyDescent="0.25">
      <c r="D469" s="12"/>
    </row>
    <row r="470" spans="4:4" s="15" customFormat="1" hidden="1" x14ac:dyDescent="0.25">
      <c r="D470" s="12"/>
    </row>
    <row r="471" spans="4:4" s="15" customFormat="1" hidden="1" x14ac:dyDescent="0.25">
      <c r="D471" s="12"/>
    </row>
    <row r="472" spans="4:4" s="15" customFormat="1" hidden="1" x14ac:dyDescent="0.25">
      <c r="D472" s="12"/>
    </row>
    <row r="473" spans="4:4" s="15" customFormat="1" hidden="1" x14ac:dyDescent="0.25">
      <c r="D473" s="12"/>
    </row>
    <row r="474" spans="4:4" s="15" customFormat="1" hidden="1" x14ac:dyDescent="0.25">
      <c r="D474" s="12"/>
    </row>
    <row r="475" spans="4:4" s="15" customFormat="1" hidden="1" x14ac:dyDescent="0.25">
      <c r="D475" s="12"/>
    </row>
    <row r="476" spans="4:4" s="15" customFormat="1" hidden="1" x14ac:dyDescent="0.25">
      <c r="D476" s="12"/>
    </row>
    <row r="477" spans="4:4" s="15" customFormat="1" hidden="1" x14ac:dyDescent="0.25">
      <c r="D477" s="12"/>
    </row>
    <row r="478" spans="4:4" s="15" customFormat="1" hidden="1" x14ac:dyDescent="0.25">
      <c r="D478" s="12"/>
    </row>
    <row r="479" spans="4:4" s="15" customFormat="1" hidden="1" x14ac:dyDescent="0.25">
      <c r="D479" s="12"/>
    </row>
    <row r="480" spans="4:4" s="15" customFormat="1" hidden="1" x14ac:dyDescent="0.25">
      <c r="D480" s="12"/>
    </row>
    <row r="481" spans="4:4" s="15" customFormat="1" hidden="1" x14ac:dyDescent="0.25">
      <c r="D481" s="12"/>
    </row>
    <row r="482" spans="4:4" s="15" customFormat="1" hidden="1" x14ac:dyDescent="0.25">
      <c r="D482" s="12"/>
    </row>
    <row r="483" spans="4:4" s="15" customFormat="1" hidden="1" x14ac:dyDescent="0.25">
      <c r="D483" s="12"/>
    </row>
    <row r="484" spans="4:4" s="15" customFormat="1" hidden="1" x14ac:dyDescent="0.25">
      <c r="D484" s="12"/>
    </row>
    <row r="485" spans="4:4" s="15" customFormat="1" hidden="1" x14ac:dyDescent="0.25">
      <c r="D485" s="12"/>
    </row>
    <row r="486" spans="4:4" s="15" customFormat="1" hidden="1" x14ac:dyDescent="0.25">
      <c r="D486" s="12"/>
    </row>
    <row r="487" spans="4:4" s="15" customFormat="1" hidden="1" x14ac:dyDescent="0.25">
      <c r="D487" s="12"/>
    </row>
    <row r="488" spans="4:4" s="15" customFormat="1" hidden="1" x14ac:dyDescent="0.25">
      <c r="D488" s="12"/>
    </row>
    <row r="489" spans="4:4" s="15" customFormat="1" hidden="1" x14ac:dyDescent="0.25">
      <c r="D489" s="12"/>
    </row>
    <row r="490" spans="4:4" s="15" customFormat="1" hidden="1" x14ac:dyDescent="0.25">
      <c r="D490" s="12"/>
    </row>
    <row r="491" spans="4:4" s="15" customFormat="1" hidden="1" x14ac:dyDescent="0.25">
      <c r="D491" s="12"/>
    </row>
    <row r="492" spans="4:4" s="15" customFormat="1" hidden="1" x14ac:dyDescent="0.25">
      <c r="D492" s="12"/>
    </row>
    <row r="493" spans="4:4" s="15" customFormat="1" hidden="1" x14ac:dyDescent="0.25">
      <c r="D493" s="12"/>
    </row>
    <row r="494" spans="4:4" s="15" customFormat="1" hidden="1" x14ac:dyDescent="0.25">
      <c r="D494" s="12"/>
    </row>
    <row r="495" spans="4:4" s="15" customFormat="1" hidden="1" x14ac:dyDescent="0.25">
      <c r="D495" s="12"/>
    </row>
    <row r="496" spans="4:4" s="15" customFormat="1" hidden="1" x14ac:dyDescent="0.25">
      <c r="D496" s="12"/>
    </row>
    <row r="497" spans="4:4" s="15" customFormat="1" hidden="1" x14ac:dyDescent="0.25">
      <c r="D497" s="12"/>
    </row>
    <row r="498" spans="4:4" s="15" customFormat="1" hidden="1" x14ac:dyDescent="0.25">
      <c r="D498" s="12"/>
    </row>
    <row r="499" spans="4:4" s="15" customFormat="1" hidden="1" x14ac:dyDescent="0.25">
      <c r="D499" s="12"/>
    </row>
    <row r="500" spans="4:4" s="15" customFormat="1" hidden="1" x14ac:dyDescent="0.25">
      <c r="D500" s="12"/>
    </row>
    <row r="501" spans="4:4" s="15" customFormat="1" hidden="1" x14ac:dyDescent="0.25">
      <c r="D501" s="12"/>
    </row>
    <row r="502" spans="4:4" s="15" customFormat="1" hidden="1" x14ac:dyDescent="0.25">
      <c r="D502" s="12"/>
    </row>
    <row r="503" spans="4:4" s="15" customFormat="1" hidden="1" x14ac:dyDescent="0.25">
      <c r="D503" s="12"/>
    </row>
    <row r="504" spans="4:4" s="15" customFormat="1" hidden="1" x14ac:dyDescent="0.25">
      <c r="D504" s="12"/>
    </row>
    <row r="505" spans="4:4" s="15" customFormat="1" hidden="1" x14ac:dyDescent="0.25">
      <c r="D505" s="12"/>
    </row>
    <row r="506" spans="4:4" s="15" customFormat="1" hidden="1" x14ac:dyDescent="0.25">
      <c r="D506" s="12"/>
    </row>
    <row r="507" spans="4:4" s="15" customFormat="1" hidden="1" x14ac:dyDescent="0.25">
      <c r="D507" s="12"/>
    </row>
    <row r="508" spans="4:4" s="15" customFormat="1" hidden="1" x14ac:dyDescent="0.25">
      <c r="D508" s="12"/>
    </row>
    <row r="509" spans="4:4" s="15" customFormat="1" hidden="1" x14ac:dyDescent="0.25">
      <c r="D509" s="12"/>
    </row>
    <row r="510" spans="4:4" s="15" customFormat="1" hidden="1" x14ac:dyDescent="0.25">
      <c r="D510" s="12"/>
    </row>
    <row r="511" spans="4:4" s="15" customFormat="1" hidden="1" x14ac:dyDescent="0.25">
      <c r="D511" s="12"/>
    </row>
    <row r="512" spans="4:4" s="15" customFormat="1" hidden="1" x14ac:dyDescent="0.25">
      <c r="D512" s="12"/>
    </row>
    <row r="513" spans="4:4" s="15" customFormat="1" hidden="1" x14ac:dyDescent="0.25">
      <c r="D513" s="12"/>
    </row>
    <row r="514" spans="4:4" s="15" customFormat="1" hidden="1" x14ac:dyDescent="0.25">
      <c r="D514" s="12"/>
    </row>
    <row r="515" spans="4:4" s="15" customFormat="1" hidden="1" x14ac:dyDescent="0.25">
      <c r="D515" s="12"/>
    </row>
    <row r="516" spans="4:4" s="15" customFormat="1" hidden="1" x14ac:dyDescent="0.25">
      <c r="D516" s="12"/>
    </row>
    <row r="517" spans="4:4" s="15" customFormat="1" hidden="1" x14ac:dyDescent="0.25">
      <c r="D517" s="12"/>
    </row>
    <row r="518" spans="4:4" s="15" customFormat="1" hidden="1" x14ac:dyDescent="0.25">
      <c r="D518" s="12"/>
    </row>
    <row r="519" spans="4:4" s="15" customFormat="1" hidden="1" x14ac:dyDescent="0.25">
      <c r="D519" s="12"/>
    </row>
    <row r="520" spans="4:4" s="15" customFormat="1" hidden="1" x14ac:dyDescent="0.25">
      <c r="D520" s="12"/>
    </row>
    <row r="521" spans="4:4" s="15" customFormat="1" hidden="1" x14ac:dyDescent="0.25">
      <c r="D521" s="12"/>
    </row>
    <row r="522" spans="4:4" s="15" customFormat="1" hidden="1" x14ac:dyDescent="0.25">
      <c r="D522" s="12"/>
    </row>
    <row r="523" spans="4:4" s="15" customFormat="1" hidden="1" x14ac:dyDescent="0.25">
      <c r="D523" s="12"/>
    </row>
    <row r="524" spans="4:4" s="15" customFormat="1" hidden="1" x14ac:dyDescent="0.25">
      <c r="D524" s="12"/>
    </row>
    <row r="525" spans="4:4" s="15" customFormat="1" hidden="1" x14ac:dyDescent="0.25">
      <c r="D525" s="12"/>
    </row>
    <row r="526" spans="4:4" s="15" customFormat="1" hidden="1" x14ac:dyDescent="0.25">
      <c r="D526" s="12"/>
    </row>
    <row r="527" spans="4:4" s="15" customFormat="1" hidden="1" x14ac:dyDescent="0.25">
      <c r="D527" s="12"/>
    </row>
    <row r="528" spans="4:4" s="15" customFormat="1" hidden="1" x14ac:dyDescent="0.25">
      <c r="D528" s="12"/>
    </row>
    <row r="529" spans="4:4" s="15" customFormat="1" hidden="1" x14ac:dyDescent="0.25">
      <c r="D529" s="12"/>
    </row>
    <row r="530" spans="4:4" s="15" customFormat="1" hidden="1" x14ac:dyDescent="0.25">
      <c r="D530" s="12"/>
    </row>
    <row r="531" spans="4:4" s="15" customFormat="1" hidden="1" x14ac:dyDescent="0.25">
      <c r="D531" s="12"/>
    </row>
    <row r="532" spans="4:4" s="15" customFormat="1" hidden="1" x14ac:dyDescent="0.25">
      <c r="D532" s="12"/>
    </row>
    <row r="533" spans="4:4" s="15" customFormat="1" hidden="1" x14ac:dyDescent="0.25">
      <c r="D533" s="12"/>
    </row>
    <row r="534" spans="4:4" s="15" customFormat="1" hidden="1" x14ac:dyDescent="0.25">
      <c r="D534" s="12"/>
    </row>
    <row r="535" spans="4:4" s="15" customFormat="1" hidden="1" x14ac:dyDescent="0.25">
      <c r="D535" s="12"/>
    </row>
    <row r="536" spans="4:4" s="15" customFormat="1" hidden="1" x14ac:dyDescent="0.25">
      <c r="D536" s="12"/>
    </row>
    <row r="537" spans="4:4" s="15" customFormat="1" hidden="1" x14ac:dyDescent="0.25">
      <c r="D537" s="12"/>
    </row>
    <row r="538" spans="4:4" s="15" customFormat="1" hidden="1" x14ac:dyDescent="0.25">
      <c r="D538" s="12"/>
    </row>
    <row r="539" spans="4:4" s="15" customFormat="1" hidden="1" x14ac:dyDescent="0.25">
      <c r="D539" s="12"/>
    </row>
    <row r="540" spans="4:4" s="15" customFormat="1" hidden="1" x14ac:dyDescent="0.25">
      <c r="D540" s="12"/>
    </row>
    <row r="541" spans="4:4" s="15" customFormat="1" hidden="1" x14ac:dyDescent="0.25">
      <c r="D541" s="12"/>
    </row>
    <row r="542" spans="4:4" s="15" customFormat="1" hidden="1" x14ac:dyDescent="0.25">
      <c r="D542" s="12"/>
    </row>
    <row r="543" spans="4:4" s="15" customFormat="1" hidden="1" x14ac:dyDescent="0.25">
      <c r="D543" s="12"/>
    </row>
    <row r="544" spans="4:4" s="15" customFormat="1" hidden="1" x14ac:dyDescent="0.25">
      <c r="D544" s="12"/>
    </row>
    <row r="545" spans="4:4" s="15" customFormat="1" hidden="1" x14ac:dyDescent="0.25">
      <c r="D545" s="12"/>
    </row>
    <row r="546" spans="4:4" s="15" customFormat="1" hidden="1" x14ac:dyDescent="0.25">
      <c r="D546" s="12"/>
    </row>
    <row r="547" spans="4:4" s="15" customFormat="1" hidden="1" x14ac:dyDescent="0.25">
      <c r="D547" s="12"/>
    </row>
    <row r="548" spans="4:4" s="15" customFormat="1" hidden="1" x14ac:dyDescent="0.25">
      <c r="D548" s="12"/>
    </row>
    <row r="549" spans="4:4" s="15" customFormat="1" hidden="1" x14ac:dyDescent="0.25">
      <c r="D549" s="12"/>
    </row>
    <row r="550" spans="4:4" s="15" customFormat="1" hidden="1" x14ac:dyDescent="0.25">
      <c r="D550" s="12"/>
    </row>
    <row r="551" spans="4:4" s="15" customFormat="1" hidden="1" x14ac:dyDescent="0.25">
      <c r="D551" s="12"/>
    </row>
    <row r="552" spans="4:4" s="15" customFormat="1" hidden="1" x14ac:dyDescent="0.25">
      <c r="D552" s="12"/>
    </row>
    <row r="553" spans="4:4" s="15" customFormat="1" hidden="1" x14ac:dyDescent="0.25">
      <c r="D553" s="12"/>
    </row>
    <row r="554" spans="4:4" s="15" customFormat="1" hidden="1" x14ac:dyDescent="0.25">
      <c r="D554" s="12"/>
    </row>
    <row r="555" spans="4:4" s="15" customFormat="1" hidden="1" x14ac:dyDescent="0.25">
      <c r="D555" s="12"/>
    </row>
    <row r="556" spans="4:4" s="15" customFormat="1" hidden="1" x14ac:dyDescent="0.25">
      <c r="D556" s="12"/>
    </row>
    <row r="557" spans="4:4" s="15" customFormat="1" hidden="1" x14ac:dyDescent="0.25">
      <c r="D557" s="12"/>
    </row>
    <row r="558" spans="4:4" s="15" customFormat="1" hidden="1" x14ac:dyDescent="0.25">
      <c r="D558" s="12"/>
    </row>
    <row r="559" spans="4:4" s="15" customFormat="1" hidden="1" x14ac:dyDescent="0.25">
      <c r="D559" s="12"/>
    </row>
    <row r="560" spans="4:4" s="15" customFormat="1" hidden="1" x14ac:dyDescent="0.25">
      <c r="D560" s="12"/>
    </row>
    <row r="561" spans="4:4" s="15" customFormat="1" hidden="1" x14ac:dyDescent="0.25">
      <c r="D561" s="12"/>
    </row>
    <row r="562" spans="4:4" s="15" customFormat="1" hidden="1" x14ac:dyDescent="0.25">
      <c r="D562" s="12"/>
    </row>
    <row r="563" spans="4:4" s="15" customFormat="1" hidden="1" x14ac:dyDescent="0.25">
      <c r="D563" s="12"/>
    </row>
    <row r="564" spans="4:4" s="15" customFormat="1" hidden="1" x14ac:dyDescent="0.25">
      <c r="D564" s="12"/>
    </row>
    <row r="565" spans="4:4" s="15" customFormat="1" hidden="1" x14ac:dyDescent="0.25">
      <c r="D565" s="12"/>
    </row>
    <row r="566" spans="4:4" s="15" customFormat="1" hidden="1" x14ac:dyDescent="0.25">
      <c r="D566" s="12"/>
    </row>
    <row r="567" spans="4:4" s="15" customFormat="1" hidden="1" x14ac:dyDescent="0.25">
      <c r="D567" s="12"/>
    </row>
    <row r="568" spans="4:4" s="15" customFormat="1" hidden="1" x14ac:dyDescent="0.25">
      <c r="D568" s="12"/>
    </row>
    <row r="569" spans="4:4" s="15" customFormat="1" hidden="1" x14ac:dyDescent="0.25">
      <c r="D569" s="12"/>
    </row>
    <row r="570" spans="4:4" s="15" customFormat="1" hidden="1" x14ac:dyDescent="0.25">
      <c r="D570" s="12"/>
    </row>
    <row r="571" spans="4:4" s="15" customFormat="1" hidden="1" x14ac:dyDescent="0.25">
      <c r="D571" s="12"/>
    </row>
    <row r="572" spans="4:4" s="15" customFormat="1" hidden="1" x14ac:dyDescent="0.25">
      <c r="D572" s="12"/>
    </row>
    <row r="573" spans="4:4" s="15" customFormat="1" hidden="1" x14ac:dyDescent="0.25">
      <c r="D573" s="12"/>
    </row>
    <row r="574" spans="4:4" s="15" customFormat="1" hidden="1" x14ac:dyDescent="0.25">
      <c r="D574" s="12"/>
    </row>
    <row r="575" spans="4:4" s="15" customFormat="1" hidden="1" x14ac:dyDescent="0.25">
      <c r="D575" s="12"/>
    </row>
    <row r="576" spans="4:4" s="15" customFormat="1" hidden="1" x14ac:dyDescent="0.25">
      <c r="D576" s="12"/>
    </row>
    <row r="577" spans="4:4" s="15" customFormat="1" hidden="1" x14ac:dyDescent="0.25">
      <c r="D577" s="12"/>
    </row>
    <row r="578" spans="4:4" s="15" customFormat="1" hidden="1" x14ac:dyDescent="0.25">
      <c r="D578" s="12"/>
    </row>
    <row r="579" spans="4:4" s="15" customFormat="1" hidden="1" x14ac:dyDescent="0.25">
      <c r="D579" s="12"/>
    </row>
    <row r="580" spans="4:4" s="15" customFormat="1" hidden="1" x14ac:dyDescent="0.25">
      <c r="D580" s="12"/>
    </row>
    <row r="581" spans="4:4" s="15" customFormat="1" hidden="1" x14ac:dyDescent="0.25">
      <c r="D581" s="12"/>
    </row>
    <row r="582" spans="4:4" s="15" customFormat="1" hidden="1" x14ac:dyDescent="0.25">
      <c r="D582" s="12"/>
    </row>
    <row r="583" spans="4:4" s="15" customFormat="1" hidden="1" x14ac:dyDescent="0.25">
      <c r="D583" s="12"/>
    </row>
    <row r="584" spans="4:4" s="15" customFormat="1" hidden="1" x14ac:dyDescent="0.25">
      <c r="D584" s="12"/>
    </row>
    <row r="585" spans="4:4" s="15" customFormat="1" hidden="1" x14ac:dyDescent="0.25">
      <c r="D585" s="12"/>
    </row>
    <row r="586" spans="4:4" s="15" customFormat="1" hidden="1" x14ac:dyDescent="0.25">
      <c r="D586" s="12"/>
    </row>
    <row r="587" spans="4:4" s="15" customFormat="1" hidden="1" x14ac:dyDescent="0.25">
      <c r="D587" s="12"/>
    </row>
    <row r="588" spans="4:4" s="15" customFormat="1" hidden="1" x14ac:dyDescent="0.25">
      <c r="D588" s="12"/>
    </row>
    <row r="589" spans="4:4" s="15" customFormat="1" hidden="1" x14ac:dyDescent="0.25">
      <c r="D589" s="12"/>
    </row>
    <row r="590" spans="4:4" s="15" customFormat="1" hidden="1" x14ac:dyDescent="0.25">
      <c r="D590" s="12"/>
    </row>
    <row r="591" spans="4:4" s="15" customFormat="1" hidden="1" x14ac:dyDescent="0.25">
      <c r="D591" s="12"/>
    </row>
    <row r="592" spans="4:4" s="15" customFormat="1" hidden="1" x14ac:dyDescent="0.25">
      <c r="D592" s="12"/>
    </row>
    <row r="593" spans="4:4" s="15" customFormat="1" hidden="1" x14ac:dyDescent="0.25">
      <c r="D593" s="12"/>
    </row>
    <row r="594" spans="4:4" s="15" customFormat="1" hidden="1" x14ac:dyDescent="0.25">
      <c r="D594" s="12"/>
    </row>
    <row r="595" spans="4:4" s="15" customFormat="1" hidden="1" x14ac:dyDescent="0.25">
      <c r="D595" s="12"/>
    </row>
    <row r="596" spans="4:4" s="15" customFormat="1" hidden="1" x14ac:dyDescent="0.25">
      <c r="D596" s="12"/>
    </row>
    <row r="597" spans="4:4" s="15" customFormat="1" hidden="1" x14ac:dyDescent="0.25">
      <c r="D597" s="12"/>
    </row>
    <row r="598" spans="4:4" s="15" customFormat="1" hidden="1" x14ac:dyDescent="0.25">
      <c r="D598" s="12"/>
    </row>
    <row r="599" spans="4:4" s="15" customFormat="1" hidden="1" x14ac:dyDescent="0.25">
      <c r="D599" s="12"/>
    </row>
    <row r="600" spans="4:4" s="15" customFormat="1" hidden="1" x14ac:dyDescent="0.25">
      <c r="D600" s="12"/>
    </row>
    <row r="601" spans="4:4" s="15" customFormat="1" hidden="1" x14ac:dyDescent="0.25">
      <c r="D601" s="12"/>
    </row>
    <row r="602" spans="4:4" s="15" customFormat="1" hidden="1" x14ac:dyDescent="0.25">
      <c r="D602" s="12"/>
    </row>
    <row r="603" spans="4:4" s="15" customFormat="1" hidden="1" x14ac:dyDescent="0.25">
      <c r="D603" s="12"/>
    </row>
    <row r="604" spans="4:4" s="15" customFormat="1" hidden="1" x14ac:dyDescent="0.25">
      <c r="D604" s="12"/>
    </row>
    <row r="605" spans="4:4" s="15" customFormat="1" hidden="1" x14ac:dyDescent="0.25">
      <c r="D605" s="12"/>
    </row>
    <row r="606" spans="4:4" s="15" customFormat="1" hidden="1" x14ac:dyDescent="0.25">
      <c r="D606" s="12"/>
    </row>
    <row r="607" spans="4:4" s="15" customFormat="1" hidden="1" x14ac:dyDescent="0.25">
      <c r="D607" s="12"/>
    </row>
    <row r="608" spans="4:4" s="15" customFormat="1" hidden="1" x14ac:dyDescent="0.25">
      <c r="D608" s="12"/>
    </row>
    <row r="609" spans="4:4" s="15" customFormat="1" hidden="1" x14ac:dyDescent="0.25">
      <c r="D609" s="12"/>
    </row>
    <row r="610" spans="4:4" s="15" customFormat="1" hidden="1" x14ac:dyDescent="0.25">
      <c r="D610" s="12"/>
    </row>
    <row r="611" spans="4:4" s="15" customFormat="1" hidden="1" x14ac:dyDescent="0.25">
      <c r="D611" s="12"/>
    </row>
    <row r="612" spans="4:4" s="15" customFormat="1" hidden="1" x14ac:dyDescent="0.25">
      <c r="D612" s="12"/>
    </row>
    <row r="613" spans="4:4" s="15" customFormat="1" hidden="1" x14ac:dyDescent="0.25">
      <c r="D613" s="12"/>
    </row>
    <row r="614" spans="4:4" s="15" customFormat="1" hidden="1" x14ac:dyDescent="0.25">
      <c r="D614" s="12"/>
    </row>
    <row r="615" spans="4:4" s="15" customFormat="1" hidden="1" x14ac:dyDescent="0.25">
      <c r="D615" s="12"/>
    </row>
    <row r="616" spans="4:4" s="15" customFormat="1" hidden="1" x14ac:dyDescent="0.25">
      <c r="D616" s="12"/>
    </row>
    <row r="617" spans="4:4" s="15" customFormat="1" hidden="1" x14ac:dyDescent="0.25">
      <c r="D617" s="12"/>
    </row>
    <row r="618" spans="4:4" s="15" customFormat="1" hidden="1" x14ac:dyDescent="0.25">
      <c r="D618" s="12"/>
    </row>
    <row r="619" spans="4:4" s="15" customFormat="1" hidden="1" x14ac:dyDescent="0.25">
      <c r="D619" s="12"/>
    </row>
    <row r="620" spans="4:4" s="15" customFormat="1" hidden="1" x14ac:dyDescent="0.25">
      <c r="D620" s="12"/>
    </row>
    <row r="621" spans="4:4" s="15" customFormat="1" hidden="1" x14ac:dyDescent="0.25">
      <c r="D621" s="12"/>
    </row>
    <row r="622" spans="4:4" s="15" customFormat="1" hidden="1" x14ac:dyDescent="0.25">
      <c r="D622" s="12"/>
    </row>
    <row r="623" spans="4:4" s="15" customFormat="1" hidden="1" x14ac:dyDescent="0.25">
      <c r="D623" s="12"/>
    </row>
    <row r="624" spans="4:4" s="15" customFormat="1" hidden="1" x14ac:dyDescent="0.25">
      <c r="D624" s="12"/>
    </row>
    <row r="625" spans="4:4" s="15" customFormat="1" hidden="1" x14ac:dyDescent="0.25">
      <c r="D625" s="12"/>
    </row>
    <row r="626" spans="4:4" s="15" customFormat="1" hidden="1" x14ac:dyDescent="0.25">
      <c r="D626" s="12"/>
    </row>
    <row r="627" spans="4:4" s="15" customFormat="1" hidden="1" x14ac:dyDescent="0.25">
      <c r="D627" s="12"/>
    </row>
    <row r="628" spans="4:4" s="15" customFormat="1" hidden="1" x14ac:dyDescent="0.25">
      <c r="D628" s="12"/>
    </row>
    <row r="629" spans="4:4" s="15" customFormat="1" hidden="1" x14ac:dyDescent="0.25">
      <c r="D629" s="12"/>
    </row>
    <row r="630" spans="4:4" s="15" customFormat="1" hidden="1" x14ac:dyDescent="0.25">
      <c r="D630" s="12"/>
    </row>
    <row r="631" spans="4:4" s="15" customFormat="1" hidden="1" x14ac:dyDescent="0.25">
      <c r="D631" s="12"/>
    </row>
    <row r="632" spans="4:4" s="15" customFormat="1" hidden="1" x14ac:dyDescent="0.25">
      <c r="D632" s="12"/>
    </row>
    <row r="633" spans="4:4" s="15" customFormat="1" hidden="1" x14ac:dyDescent="0.25">
      <c r="D633" s="12"/>
    </row>
    <row r="634" spans="4:4" s="15" customFormat="1" hidden="1" x14ac:dyDescent="0.25">
      <c r="D634" s="12"/>
    </row>
    <row r="635" spans="4:4" s="15" customFormat="1" hidden="1" x14ac:dyDescent="0.25">
      <c r="D635" s="12"/>
    </row>
    <row r="636" spans="4:4" s="15" customFormat="1" hidden="1" x14ac:dyDescent="0.25">
      <c r="D636" s="12"/>
    </row>
    <row r="637" spans="4:4" s="15" customFormat="1" hidden="1" x14ac:dyDescent="0.25">
      <c r="D637" s="12"/>
    </row>
    <row r="638" spans="4:4" s="15" customFormat="1" hidden="1" x14ac:dyDescent="0.25">
      <c r="D638" s="12"/>
    </row>
    <row r="639" spans="4:4" s="15" customFormat="1" hidden="1" x14ac:dyDescent="0.25">
      <c r="D639" s="12"/>
    </row>
    <row r="640" spans="4:4" s="15" customFormat="1" hidden="1" x14ac:dyDescent="0.25">
      <c r="D640" s="12"/>
    </row>
    <row r="641" spans="4:4" s="15" customFormat="1" hidden="1" x14ac:dyDescent="0.25">
      <c r="D641" s="12"/>
    </row>
    <row r="642" spans="4:4" s="15" customFormat="1" hidden="1" x14ac:dyDescent="0.25">
      <c r="D642" s="12"/>
    </row>
    <row r="643" spans="4:4" s="15" customFormat="1" hidden="1" x14ac:dyDescent="0.25">
      <c r="D643" s="12"/>
    </row>
    <row r="644" spans="4:4" s="15" customFormat="1" hidden="1" x14ac:dyDescent="0.25">
      <c r="D644" s="12"/>
    </row>
    <row r="645" spans="4:4" s="15" customFormat="1" hidden="1" x14ac:dyDescent="0.25">
      <c r="D645" s="12"/>
    </row>
    <row r="646" spans="4:4" s="15" customFormat="1" hidden="1" x14ac:dyDescent="0.25">
      <c r="D646" s="12"/>
    </row>
    <row r="647" spans="4:4" s="15" customFormat="1" hidden="1" x14ac:dyDescent="0.25">
      <c r="D647" s="12"/>
    </row>
    <row r="648" spans="4:4" s="15" customFormat="1" hidden="1" x14ac:dyDescent="0.25">
      <c r="D648" s="12"/>
    </row>
    <row r="649" spans="4:4" s="15" customFormat="1" hidden="1" x14ac:dyDescent="0.25">
      <c r="D649" s="12"/>
    </row>
    <row r="650" spans="4:4" s="15" customFormat="1" hidden="1" x14ac:dyDescent="0.25">
      <c r="D650" s="12"/>
    </row>
    <row r="651" spans="4:4" s="15" customFormat="1" hidden="1" x14ac:dyDescent="0.25">
      <c r="D651" s="12"/>
    </row>
    <row r="652" spans="4:4" s="15" customFormat="1" hidden="1" x14ac:dyDescent="0.25">
      <c r="D652" s="12"/>
    </row>
    <row r="653" spans="4:4" s="15" customFormat="1" hidden="1" x14ac:dyDescent="0.25">
      <c r="D653" s="12"/>
    </row>
    <row r="654" spans="4:4" s="15" customFormat="1" hidden="1" x14ac:dyDescent="0.25">
      <c r="D654" s="12"/>
    </row>
    <row r="655" spans="4:4" s="15" customFormat="1" hidden="1" x14ac:dyDescent="0.25">
      <c r="D655" s="12"/>
    </row>
    <row r="656" spans="4:4" s="15" customFormat="1" hidden="1" x14ac:dyDescent="0.25">
      <c r="D656" s="12"/>
    </row>
    <row r="657" spans="4:4" s="15" customFormat="1" hidden="1" x14ac:dyDescent="0.25">
      <c r="D657" s="12"/>
    </row>
    <row r="658" spans="4:4" s="15" customFormat="1" hidden="1" x14ac:dyDescent="0.25">
      <c r="D658" s="12"/>
    </row>
    <row r="659" spans="4:4" s="15" customFormat="1" hidden="1" x14ac:dyDescent="0.25">
      <c r="D659" s="12"/>
    </row>
    <row r="660" spans="4:4" s="15" customFormat="1" hidden="1" x14ac:dyDescent="0.25">
      <c r="D660" s="12"/>
    </row>
    <row r="661" spans="4:4" s="15" customFormat="1" hidden="1" x14ac:dyDescent="0.25">
      <c r="D661" s="12"/>
    </row>
    <row r="662" spans="4:4" s="15" customFormat="1" hidden="1" x14ac:dyDescent="0.25">
      <c r="D662" s="12"/>
    </row>
    <row r="663" spans="4:4" s="15" customFormat="1" hidden="1" x14ac:dyDescent="0.25">
      <c r="D663" s="12"/>
    </row>
    <row r="664" spans="4:4" s="15" customFormat="1" hidden="1" x14ac:dyDescent="0.25">
      <c r="D664" s="12"/>
    </row>
    <row r="665" spans="4:4" s="15" customFormat="1" hidden="1" x14ac:dyDescent="0.25">
      <c r="D665" s="12"/>
    </row>
    <row r="666" spans="4:4" s="15" customFormat="1" hidden="1" x14ac:dyDescent="0.25">
      <c r="D666" s="12"/>
    </row>
    <row r="667" spans="4:4" s="15" customFormat="1" hidden="1" x14ac:dyDescent="0.25">
      <c r="D667" s="12"/>
    </row>
    <row r="668" spans="4:4" s="15" customFormat="1" hidden="1" x14ac:dyDescent="0.25">
      <c r="D668" s="12"/>
    </row>
    <row r="669" spans="4:4" s="15" customFormat="1" hidden="1" x14ac:dyDescent="0.25">
      <c r="D669" s="12"/>
    </row>
    <row r="670" spans="4:4" s="15" customFormat="1" hidden="1" x14ac:dyDescent="0.25">
      <c r="D670" s="12"/>
    </row>
    <row r="671" spans="4:4" s="15" customFormat="1" hidden="1" x14ac:dyDescent="0.25">
      <c r="D671" s="12"/>
    </row>
    <row r="672" spans="4:4" s="15" customFormat="1" hidden="1" x14ac:dyDescent="0.25">
      <c r="D672" s="12"/>
    </row>
    <row r="673" spans="4:4" s="15" customFormat="1" hidden="1" x14ac:dyDescent="0.25">
      <c r="D673" s="12"/>
    </row>
    <row r="674" spans="4:4" s="15" customFormat="1" hidden="1" x14ac:dyDescent="0.25">
      <c r="D674" s="12"/>
    </row>
    <row r="675" spans="4:4" s="15" customFormat="1" hidden="1" x14ac:dyDescent="0.25">
      <c r="D675" s="12"/>
    </row>
    <row r="676" spans="4:4" s="15" customFormat="1" hidden="1" x14ac:dyDescent="0.25">
      <c r="D676" s="12"/>
    </row>
    <row r="677" spans="4:4" s="15" customFormat="1" hidden="1" x14ac:dyDescent="0.25">
      <c r="D677" s="12"/>
    </row>
    <row r="678" spans="4:4" s="15" customFormat="1" hidden="1" x14ac:dyDescent="0.25">
      <c r="D678" s="12"/>
    </row>
    <row r="679" spans="4:4" s="15" customFormat="1" hidden="1" x14ac:dyDescent="0.25">
      <c r="D679" s="12"/>
    </row>
    <row r="680" spans="4:4" s="15" customFormat="1" hidden="1" x14ac:dyDescent="0.25">
      <c r="D680" s="12"/>
    </row>
    <row r="681" spans="4:4" s="15" customFormat="1" hidden="1" x14ac:dyDescent="0.25">
      <c r="D681" s="12"/>
    </row>
    <row r="682" spans="4:4" s="15" customFormat="1" hidden="1" x14ac:dyDescent="0.25">
      <c r="D682" s="12"/>
    </row>
    <row r="683" spans="4:4" s="15" customFormat="1" hidden="1" x14ac:dyDescent="0.25">
      <c r="D683" s="12"/>
    </row>
    <row r="684" spans="4:4" s="15" customFormat="1" hidden="1" x14ac:dyDescent="0.25">
      <c r="D684" s="12"/>
    </row>
    <row r="685" spans="4:4" s="15" customFormat="1" hidden="1" x14ac:dyDescent="0.25">
      <c r="D685" s="12"/>
    </row>
    <row r="686" spans="4:4" s="15" customFormat="1" hidden="1" x14ac:dyDescent="0.25">
      <c r="D686" s="12"/>
    </row>
    <row r="687" spans="4:4" s="15" customFormat="1" hidden="1" x14ac:dyDescent="0.25">
      <c r="D687" s="12"/>
    </row>
    <row r="688" spans="4:4" s="15" customFormat="1" hidden="1" x14ac:dyDescent="0.25">
      <c r="D688" s="12"/>
    </row>
    <row r="689" spans="4:4" s="15" customFormat="1" hidden="1" x14ac:dyDescent="0.25">
      <c r="D689" s="12"/>
    </row>
    <row r="690" spans="4:4" s="15" customFormat="1" hidden="1" x14ac:dyDescent="0.25">
      <c r="D690" s="12"/>
    </row>
    <row r="691" spans="4:4" s="15" customFormat="1" hidden="1" x14ac:dyDescent="0.25">
      <c r="D691" s="12"/>
    </row>
    <row r="692" spans="4:4" s="15" customFormat="1" hidden="1" x14ac:dyDescent="0.25">
      <c r="D692" s="12"/>
    </row>
    <row r="693" spans="4:4" s="15" customFormat="1" hidden="1" x14ac:dyDescent="0.25">
      <c r="D693" s="12"/>
    </row>
    <row r="694" spans="4:4" s="15" customFormat="1" hidden="1" x14ac:dyDescent="0.25">
      <c r="D694" s="12"/>
    </row>
    <row r="695" spans="4:4" s="15" customFormat="1" hidden="1" x14ac:dyDescent="0.25">
      <c r="D695" s="12"/>
    </row>
    <row r="696" spans="4:4" s="15" customFormat="1" hidden="1" x14ac:dyDescent="0.25">
      <c r="D696" s="12"/>
    </row>
    <row r="697" spans="4:4" s="15" customFormat="1" hidden="1" x14ac:dyDescent="0.25">
      <c r="D697" s="12"/>
    </row>
    <row r="698" spans="4:4" s="15" customFormat="1" hidden="1" x14ac:dyDescent="0.25">
      <c r="D698" s="12"/>
    </row>
    <row r="699" spans="4:4" s="15" customFormat="1" hidden="1" x14ac:dyDescent="0.25">
      <c r="D699" s="12"/>
    </row>
    <row r="700" spans="4:4" s="15" customFormat="1" hidden="1" x14ac:dyDescent="0.25">
      <c r="D700" s="12"/>
    </row>
    <row r="701" spans="4:4" s="15" customFormat="1" hidden="1" x14ac:dyDescent="0.25">
      <c r="D701" s="12"/>
    </row>
    <row r="702" spans="4:4" s="15" customFormat="1" hidden="1" x14ac:dyDescent="0.25">
      <c r="D702" s="12"/>
    </row>
    <row r="703" spans="4:4" s="15" customFormat="1" hidden="1" x14ac:dyDescent="0.25">
      <c r="D703" s="12"/>
    </row>
    <row r="704" spans="4:4" s="15" customFormat="1" hidden="1" x14ac:dyDescent="0.25">
      <c r="D704" s="12"/>
    </row>
    <row r="705" spans="4:4" s="15" customFormat="1" hidden="1" x14ac:dyDescent="0.25">
      <c r="D705" s="12"/>
    </row>
    <row r="706" spans="4:4" s="15" customFormat="1" hidden="1" x14ac:dyDescent="0.25">
      <c r="D706" s="12"/>
    </row>
    <row r="707" spans="4:4" s="15" customFormat="1" hidden="1" x14ac:dyDescent="0.25">
      <c r="D707" s="12"/>
    </row>
    <row r="708" spans="4:4" s="15" customFormat="1" hidden="1" x14ac:dyDescent="0.25">
      <c r="D708" s="12"/>
    </row>
    <row r="709" spans="4:4" s="15" customFormat="1" hidden="1" x14ac:dyDescent="0.25">
      <c r="D709" s="12"/>
    </row>
    <row r="710" spans="4:4" s="15" customFormat="1" hidden="1" x14ac:dyDescent="0.25">
      <c r="D710" s="12"/>
    </row>
    <row r="711" spans="4:4" s="15" customFormat="1" hidden="1" x14ac:dyDescent="0.25">
      <c r="D711" s="12"/>
    </row>
    <row r="712" spans="4:4" s="15" customFormat="1" hidden="1" x14ac:dyDescent="0.25">
      <c r="D712" s="12"/>
    </row>
    <row r="713" spans="4:4" s="15" customFormat="1" hidden="1" x14ac:dyDescent="0.25">
      <c r="D713" s="12"/>
    </row>
    <row r="714" spans="4:4" s="15" customFormat="1" hidden="1" x14ac:dyDescent="0.25">
      <c r="D714" s="12"/>
    </row>
    <row r="715" spans="4:4" s="15" customFormat="1" hidden="1" x14ac:dyDescent="0.25">
      <c r="D715" s="12"/>
    </row>
    <row r="716" spans="4:4" s="15" customFormat="1" hidden="1" x14ac:dyDescent="0.25">
      <c r="D716" s="12"/>
    </row>
    <row r="717" spans="4:4" s="15" customFormat="1" hidden="1" x14ac:dyDescent="0.25">
      <c r="D717" s="12"/>
    </row>
    <row r="718" spans="4:4" s="15" customFormat="1" hidden="1" x14ac:dyDescent="0.25">
      <c r="D718" s="12"/>
    </row>
    <row r="719" spans="4:4" s="15" customFormat="1" hidden="1" x14ac:dyDescent="0.25">
      <c r="D719" s="12"/>
    </row>
    <row r="720" spans="4:4" s="15" customFormat="1" hidden="1" x14ac:dyDescent="0.25">
      <c r="D720" s="12"/>
    </row>
    <row r="721" spans="4:4" s="15" customFormat="1" hidden="1" x14ac:dyDescent="0.25">
      <c r="D721" s="12"/>
    </row>
    <row r="722" spans="4:4" s="15" customFormat="1" hidden="1" x14ac:dyDescent="0.25">
      <c r="D722" s="12"/>
    </row>
    <row r="723" spans="4:4" s="15" customFormat="1" hidden="1" x14ac:dyDescent="0.25">
      <c r="D723" s="12"/>
    </row>
    <row r="724" spans="4:4" s="15" customFormat="1" hidden="1" x14ac:dyDescent="0.25">
      <c r="D724" s="12"/>
    </row>
    <row r="725" spans="4:4" s="15" customFormat="1" hidden="1" x14ac:dyDescent="0.25">
      <c r="D725" s="12"/>
    </row>
    <row r="726" spans="4:4" s="15" customFormat="1" hidden="1" x14ac:dyDescent="0.25">
      <c r="D726" s="12"/>
    </row>
    <row r="727" spans="4:4" s="15" customFormat="1" hidden="1" x14ac:dyDescent="0.25">
      <c r="D727" s="12"/>
    </row>
    <row r="728" spans="4:4" s="15" customFormat="1" hidden="1" x14ac:dyDescent="0.25">
      <c r="D728" s="12"/>
    </row>
    <row r="729" spans="4:4" s="15" customFormat="1" hidden="1" x14ac:dyDescent="0.25">
      <c r="D729" s="12"/>
    </row>
    <row r="730" spans="4:4" s="15" customFormat="1" hidden="1" x14ac:dyDescent="0.25">
      <c r="D730" s="12"/>
    </row>
    <row r="731" spans="4:4" s="15" customFormat="1" hidden="1" x14ac:dyDescent="0.25">
      <c r="D731" s="12"/>
    </row>
    <row r="732" spans="4:4" s="15" customFormat="1" hidden="1" x14ac:dyDescent="0.25">
      <c r="D732" s="12"/>
    </row>
    <row r="733" spans="4:4" s="15" customFormat="1" hidden="1" x14ac:dyDescent="0.25">
      <c r="D733" s="12"/>
    </row>
    <row r="734" spans="4:4" s="15" customFormat="1" hidden="1" x14ac:dyDescent="0.25">
      <c r="D734" s="12"/>
    </row>
    <row r="735" spans="4:4" s="15" customFormat="1" hidden="1" x14ac:dyDescent="0.25">
      <c r="D735" s="12"/>
    </row>
    <row r="736" spans="4:4" s="15" customFormat="1" hidden="1" x14ac:dyDescent="0.25">
      <c r="D736" s="12"/>
    </row>
    <row r="737" spans="4:4" s="15" customFormat="1" hidden="1" x14ac:dyDescent="0.25">
      <c r="D737" s="12"/>
    </row>
    <row r="738" spans="4:4" s="15" customFormat="1" hidden="1" x14ac:dyDescent="0.25">
      <c r="D738" s="12"/>
    </row>
    <row r="739" spans="4:4" s="15" customFormat="1" hidden="1" x14ac:dyDescent="0.25">
      <c r="D739" s="12"/>
    </row>
    <row r="740" spans="4:4" s="15" customFormat="1" hidden="1" x14ac:dyDescent="0.25">
      <c r="D740" s="12"/>
    </row>
    <row r="741" spans="4:4" s="15" customFormat="1" hidden="1" x14ac:dyDescent="0.25">
      <c r="D741" s="12"/>
    </row>
    <row r="742" spans="4:4" s="15" customFormat="1" hidden="1" x14ac:dyDescent="0.25">
      <c r="D742" s="12"/>
    </row>
    <row r="743" spans="4:4" s="15" customFormat="1" hidden="1" x14ac:dyDescent="0.25">
      <c r="D743" s="12"/>
    </row>
    <row r="744" spans="4:4" s="15" customFormat="1" hidden="1" x14ac:dyDescent="0.25">
      <c r="D744" s="12"/>
    </row>
    <row r="745" spans="4:4" s="15" customFormat="1" hidden="1" x14ac:dyDescent="0.25">
      <c r="D745" s="12"/>
    </row>
    <row r="746" spans="4:4" s="15" customFormat="1" hidden="1" x14ac:dyDescent="0.25">
      <c r="D746" s="12"/>
    </row>
    <row r="747" spans="4:4" s="15" customFormat="1" hidden="1" x14ac:dyDescent="0.25">
      <c r="D747" s="12"/>
    </row>
    <row r="748" spans="4:4" s="15" customFormat="1" hidden="1" x14ac:dyDescent="0.25">
      <c r="D748" s="12"/>
    </row>
    <row r="749" spans="4:4" s="15" customFormat="1" hidden="1" x14ac:dyDescent="0.25">
      <c r="D749" s="12"/>
    </row>
    <row r="750" spans="4:4" s="15" customFormat="1" hidden="1" x14ac:dyDescent="0.25">
      <c r="D750" s="12"/>
    </row>
    <row r="751" spans="4:4" s="15" customFormat="1" hidden="1" x14ac:dyDescent="0.25">
      <c r="D751" s="12"/>
    </row>
    <row r="752" spans="4:4" s="15" customFormat="1" hidden="1" x14ac:dyDescent="0.25">
      <c r="D752" s="12"/>
    </row>
    <row r="753" spans="4:4" s="15" customFormat="1" hidden="1" x14ac:dyDescent="0.25">
      <c r="D753" s="12"/>
    </row>
    <row r="754" spans="4:4" s="15" customFormat="1" hidden="1" x14ac:dyDescent="0.25">
      <c r="D754" s="12"/>
    </row>
    <row r="755" spans="4:4" s="14" customFormat="1" hidden="1" x14ac:dyDescent="0.25">
      <c r="D755" s="12"/>
    </row>
    <row r="756" spans="4:4" s="14" customFormat="1" hidden="1" x14ac:dyDescent="0.25">
      <c r="D756" s="12"/>
    </row>
    <row r="757" spans="4:4" s="14" customFormat="1" hidden="1" x14ac:dyDescent="0.25">
      <c r="D757" s="12"/>
    </row>
    <row r="758" spans="4:4" s="14" customFormat="1" hidden="1" x14ac:dyDescent="0.25">
      <c r="D758" s="12"/>
    </row>
    <row r="759" spans="4:4" s="14" customFormat="1" hidden="1" x14ac:dyDescent="0.25">
      <c r="D759" s="12"/>
    </row>
    <row r="760" spans="4:4" s="14" customFormat="1" hidden="1" x14ac:dyDescent="0.25">
      <c r="D760" s="12"/>
    </row>
    <row r="761" spans="4:4" s="14" customFormat="1" hidden="1" x14ac:dyDescent="0.25">
      <c r="D761" s="12"/>
    </row>
    <row r="762" spans="4:4" s="14" customFormat="1" hidden="1" x14ac:dyDescent="0.25">
      <c r="D762" s="12"/>
    </row>
    <row r="763" spans="4:4" s="14" customFormat="1" hidden="1" x14ac:dyDescent="0.25">
      <c r="D763" s="12"/>
    </row>
    <row r="764" spans="4:4" s="14" customFormat="1" hidden="1" x14ac:dyDescent="0.25">
      <c r="D764" s="12"/>
    </row>
    <row r="765" spans="4:4" s="14" customFormat="1" hidden="1" x14ac:dyDescent="0.25">
      <c r="D765" s="12"/>
    </row>
    <row r="766" spans="4:4" s="14" customFormat="1" hidden="1" x14ac:dyDescent="0.25">
      <c r="D766" s="12"/>
    </row>
    <row r="767" spans="4:4" s="14" customFormat="1" hidden="1" x14ac:dyDescent="0.25">
      <c r="D767" s="12"/>
    </row>
    <row r="768" spans="4:4" s="14" customFormat="1" ht="12.75" customHeight="1" x14ac:dyDescent="0.25"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/>
    <hyperlink ref="C17" location="C.1!A1" display="Empalme de la serie original y tendencia-ciclo del índice mensual de la actividad económica (IMAE), 2001-2020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S281"/>
  <sheetViews>
    <sheetView showGridLines="0" tabSelected="1" zoomScaleNormal="100" workbookViewId="0">
      <pane xSplit="2" ySplit="7" topLeftCell="C262" activePane="bottomRight" state="frozen"/>
      <selection pane="topRight" activeCell="C1" sqref="C1"/>
      <selection pane="bottomLeft" activeCell="A8" sqref="A8"/>
      <selection pane="bottomRight" activeCell="C270" sqref="C270"/>
    </sheetView>
  </sheetViews>
  <sheetFormatPr baseColWidth="10" defaultColWidth="11.42578125" defaultRowHeight="14.25" x14ac:dyDescent="0.2"/>
  <cols>
    <col min="1" max="1" width="1.28515625" style="29" customWidth="1"/>
    <col min="2" max="2" width="29" style="29" customWidth="1"/>
    <col min="3" max="3" width="24.7109375" style="29" customWidth="1"/>
    <col min="4" max="4" width="13.85546875" style="29" customWidth="1"/>
    <col min="5" max="5" width="25.28515625" style="29" customWidth="1"/>
    <col min="6" max="6" width="13.7109375" style="29" customWidth="1"/>
    <col min="7" max="8" width="11.42578125" style="29"/>
    <col min="9" max="9" width="12.140625" style="29" bestFit="1" customWidth="1"/>
    <col min="10" max="16384" width="11.42578125" style="29"/>
  </cols>
  <sheetData>
    <row r="1" spans="2:19" ht="24.75" customHeight="1" x14ac:dyDescent="0.2">
      <c r="B1" s="62" t="s">
        <v>31</v>
      </c>
      <c r="C1" s="62"/>
      <c r="D1" s="62"/>
      <c r="E1" s="62"/>
      <c r="F1" s="62"/>
      <c r="G1" s="50"/>
      <c r="H1" s="50"/>
      <c r="I1" s="51" t="s">
        <v>38</v>
      </c>
      <c r="J1" s="52"/>
      <c r="K1" s="50"/>
      <c r="L1" s="50"/>
      <c r="M1" s="50"/>
      <c r="N1" s="50"/>
      <c r="O1" s="50"/>
      <c r="P1" s="50"/>
      <c r="Q1" s="50"/>
      <c r="R1" s="50"/>
      <c r="S1" s="50"/>
    </row>
    <row r="2" spans="2:19" ht="40.5" customHeight="1" x14ac:dyDescent="0.2">
      <c r="B2" s="63" t="s">
        <v>39</v>
      </c>
      <c r="C2" s="63"/>
      <c r="D2" s="63"/>
      <c r="E2" s="63"/>
      <c r="F2" s="63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19" x14ac:dyDescent="0.2">
      <c r="B3" s="64" t="s">
        <v>47</v>
      </c>
      <c r="C3" s="64"/>
      <c r="D3" s="64"/>
      <c r="E3" s="64"/>
      <c r="F3" s="64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2:19" ht="15" customHeight="1" x14ac:dyDescent="0.2">
      <c r="B4" s="64" t="s">
        <v>28</v>
      </c>
      <c r="C4" s="64"/>
      <c r="D4" s="64"/>
      <c r="E4" s="64"/>
      <c r="F4" s="64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2:19" ht="8.25" customHeight="1" x14ac:dyDescent="0.2">
      <c r="B5" s="31"/>
      <c r="C5" s="31"/>
      <c r="D5" s="31"/>
      <c r="E5" s="31"/>
      <c r="F5" s="31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2:19" ht="18" customHeight="1" x14ac:dyDescent="0.2">
      <c r="B6" s="67" t="s">
        <v>29</v>
      </c>
      <c r="C6" s="71" t="s">
        <v>41</v>
      </c>
      <c r="D6" s="66" t="s">
        <v>36</v>
      </c>
      <c r="E6" s="65" t="s">
        <v>40</v>
      </c>
      <c r="F6" s="66" t="s">
        <v>36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2:19" ht="14.25" customHeight="1" x14ac:dyDescent="0.2">
      <c r="B7" s="68"/>
      <c r="C7" s="72"/>
      <c r="D7" s="69"/>
      <c r="E7" s="66"/>
      <c r="F7" s="69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2:19" ht="15" x14ac:dyDescent="0.2">
      <c r="B8" s="32">
        <v>36892</v>
      </c>
      <c r="C8" s="33">
        <v>67.248637171365587</v>
      </c>
      <c r="D8" s="33"/>
      <c r="E8" s="33">
        <v>65.335185548174053</v>
      </c>
      <c r="F8" s="33"/>
      <c r="H8" s="44"/>
    </row>
    <row r="9" spans="2:19" x14ac:dyDescent="0.2">
      <c r="B9" s="34">
        <v>36923</v>
      </c>
      <c r="C9" s="33">
        <v>65.899416254351266</v>
      </c>
      <c r="D9" s="33"/>
      <c r="E9" s="33">
        <v>65.279250367917115</v>
      </c>
      <c r="F9" s="33"/>
      <c r="H9" s="44"/>
    </row>
    <row r="10" spans="2:19" x14ac:dyDescent="0.2">
      <c r="B10" s="34">
        <v>36951</v>
      </c>
      <c r="C10" s="33">
        <v>68.779457497333254</v>
      </c>
      <c r="D10" s="33"/>
      <c r="E10" s="33">
        <v>65.191314186028578</v>
      </c>
      <c r="F10" s="33"/>
      <c r="H10" s="44"/>
    </row>
    <row r="11" spans="2:19" x14ac:dyDescent="0.2">
      <c r="B11" s="34">
        <v>36982</v>
      </c>
      <c r="C11" s="33">
        <v>67.03329713329741</v>
      </c>
      <c r="D11" s="33"/>
      <c r="E11" s="33">
        <v>65.042737704894918</v>
      </c>
      <c r="F11" s="33"/>
      <c r="H11" s="44"/>
    </row>
    <row r="12" spans="2:19" x14ac:dyDescent="0.2">
      <c r="B12" s="34">
        <v>37012</v>
      </c>
      <c r="C12" s="33">
        <v>64.122760059121845</v>
      </c>
      <c r="D12" s="33"/>
      <c r="E12" s="33">
        <v>64.828182105266535</v>
      </c>
      <c r="F12" s="33"/>
      <c r="H12" s="44"/>
    </row>
    <row r="13" spans="2:19" x14ac:dyDescent="0.2">
      <c r="B13" s="34">
        <v>37043</v>
      </c>
      <c r="C13" s="33">
        <v>60.574419170949575</v>
      </c>
      <c r="D13" s="33"/>
      <c r="E13" s="33">
        <v>64.689013240023016</v>
      </c>
      <c r="F13" s="33"/>
      <c r="H13" s="44"/>
    </row>
    <row r="14" spans="2:19" x14ac:dyDescent="0.2">
      <c r="B14" s="34">
        <v>37073</v>
      </c>
      <c r="C14" s="33">
        <v>64.205339253738586</v>
      </c>
      <c r="D14" s="33"/>
      <c r="E14" s="33">
        <v>64.809942173750287</v>
      </c>
      <c r="F14" s="33"/>
      <c r="H14" s="44"/>
    </row>
    <row r="15" spans="2:19" x14ac:dyDescent="0.2">
      <c r="B15" s="34">
        <v>37104</v>
      </c>
      <c r="C15" s="33">
        <v>64.020951851665941</v>
      </c>
      <c r="D15" s="33"/>
      <c r="E15" s="33">
        <v>65.24853918895765</v>
      </c>
      <c r="F15" s="33"/>
      <c r="H15" s="44"/>
    </row>
    <row r="16" spans="2:19" x14ac:dyDescent="0.2">
      <c r="B16" s="34">
        <v>37135</v>
      </c>
      <c r="C16" s="33">
        <v>62.85760272210176</v>
      </c>
      <c r="D16" s="33"/>
      <c r="E16" s="33">
        <v>65.89670697448696</v>
      </c>
      <c r="F16" s="33"/>
      <c r="H16" s="44"/>
    </row>
    <row r="17" spans="2:9" x14ac:dyDescent="0.2">
      <c r="B17" s="34">
        <v>37165</v>
      </c>
      <c r="C17" s="33">
        <v>64.415701086425926</v>
      </c>
      <c r="D17" s="33"/>
      <c r="E17" s="33">
        <v>66.593444020383416</v>
      </c>
      <c r="F17" s="33"/>
      <c r="H17" s="44"/>
    </row>
    <row r="18" spans="2:9" x14ac:dyDescent="0.2">
      <c r="B18" s="34">
        <v>37196</v>
      </c>
      <c r="C18" s="33">
        <v>67.831222628816889</v>
      </c>
      <c r="D18" s="33"/>
      <c r="E18" s="33">
        <v>67.164431311613868</v>
      </c>
      <c r="F18" s="33"/>
      <c r="H18" s="44"/>
    </row>
    <row r="19" spans="2:9" x14ac:dyDescent="0.2">
      <c r="B19" s="34">
        <v>37226</v>
      </c>
      <c r="C19" s="33">
        <v>72.643905768192553</v>
      </c>
      <c r="D19" s="33"/>
      <c r="E19" s="33">
        <v>67.514671699630284</v>
      </c>
      <c r="F19" s="33"/>
      <c r="H19" s="44"/>
    </row>
    <row r="20" spans="2:9" ht="15" x14ac:dyDescent="0.2">
      <c r="B20" s="35">
        <v>37257</v>
      </c>
      <c r="C20" s="36">
        <v>69.492851924467885</v>
      </c>
      <c r="D20" s="36">
        <f>C20/C8*100-100</f>
        <v>3.337189937966329</v>
      </c>
      <c r="E20" s="36">
        <v>67.643549203985472</v>
      </c>
      <c r="F20" s="36">
        <f>+E20/E8*100-100</f>
        <v>3.533109512805126</v>
      </c>
      <c r="H20" s="44"/>
      <c r="I20" s="44"/>
    </row>
    <row r="21" spans="2:9" x14ac:dyDescent="0.2">
      <c r="B21" s="37">
        <v>37288</v>
      </c>
      <c r="C21" s="38">
        <v>67.82128467766816</v>
      </c>
      <c r="D21" s="38">
        <f t="shared" ref="D21:D84" si="0">C21/C9*100-100</f>
        <v>2.9163663846415204</v>
      </c>
      <c r="E21" s="38">
        <v>67.773734984537896</v>
      </c>
      <c r="F21" s="38">
        <f t="shared" ref="F21:F84" si="1">+E21/E9*100-100</f>
        <v>3.8212519331360966</v>
      </c>
      <c r="H21" s="44"/>
      <c r="I21" s="44"/>
    </row>
    <row r="22" spans="2:9" x14ac:dyDescent="0.2">
      <c r="B22" s="37">
        <v>37316</v>
      </c>
      <c r="C22" s="38">
        <v>70.651241666931</v>
      </c>
      <c r="D22" s="38">
        <f t="shared" si="0"/>
        <v>2.7214290977365181</v>
      </c>
      <c r="E22" s="38">
        <v>67.883968643544137</v>
      </c>
      <c r="F22" s="38">
        <f t="shared" si="1"/>
        <v>4.130388367124894</v>
      </c>
      <c r="H22" s="44"/>
      <c r="I22" s="44"/>
    </row>
    <row r="23" spans="2:9" x14ac:dyDescent="0.2">
      <c r="B23" s="37">
        <v>37347</v>
      </c>
      <c r="C23" s="38">
        <v>69.623826418910483</v>
      </c>
      <c r="D23" s="38">
        <f t="shared" si="0"/>
        <v>3.864541051086519</v>
      </c>
      <c r="E23" s="38">
        <v>68.020838219120151</v>
      </c>
      <c r="F23" s="38">
        <f t="shared" si="1"/>
        <v>4.5786826005651164</v>
      </c>
      <c r="H23" s="44"/>
      <c r="I23" s="44"/>
    </row>
    <row r="24" spans="2:9" x14ac:dyDescent="0.2">
      <c r="B24" s="39">
        <v>37377</v>
      </c>
      <c r="C24" s="40">
        <v>67.631032332154504</v>
      </c>
      <c r="D24" s="40">
        <f t="shared" si="0"/>
        <v>5.4711810124798035</v>
      </c>
      <c r="E24" s="40">
        <v>68.156339593657151</v>
      </c>
      <c r="F24" s="40">
        <f t="shared" si="1"/>
        <v>5.1338127652360157</v>
      </c>
      <c r="H24" s="44"/>
      <c r="I24" s="44"/>
    </row>
    <row r="25" spans="2:9" x14ac:dyDescent="0.2">
      <c r="B25" s="39">
        <v>37408</v>
      </c>
      <c r="C25" s="40">
        <v>64.240189165714682</v>
      </c>
      <c r="D25" s="40">
        <f t="shared" si="0"/>
        <v>6.0516799747097707</v>
      </c>
      <c r="E25" s="40">
        <v>68.269606833436839</v>
      </c>
      <c r="F25" s="40">
        <f t="shared" si="1"/>
        <v>5.5350876664764286</v>
      </c>
      <c r="H25" s="44"/>
      <c r="I25" s="44"/>
    </row>
    <row r="26" spans="2:9" x14ac:dyDescent="0.2">
      <c r="B26" s="39">
        <v>37438</v>
      </c>
      <c r="C26" s="40">
        <v>67.937558132334146</v>
      </c>
      <c r="D26" s="40">
        <f t="shared" si="0"/>
        <v>5.8129416057532097</v>
      </c>
      <c r="E26" s="40">
        <v>68.401690018242732</v>
      </c>
      <c r="F26" s="40">
        <f t="shared" si="1"/>
        <v>5.5419704508657901</v>
      </c>
      <c r="H26" s="44"/>
      <c r="I26" s="44"/>
    </row>
    <row r="27" spans="2:9" x14ac:dyDescent="0.2">
      <c r="B27" s="39">
        <v>37469</v>
      </c>
      <c r="C27" s="40">
        <v>67.580797475087792</v>
      </c>
      <c r="D27" s="40">
        <f t="shared" si="0"/>
        <v>5.5604384509462932</v>
      </c>
      <c r="E27" s="40">
        <v>68.586023244729404</v>
      </c>
      <c r="F27" s="40">
        <f t="shared" si="1"/>
        <v>5.1150326080197743</v>
      </c>
      <c r="H27" s="44"/>
      <c r="I27" s="44"/>
    </row>
    <row r="28" spans="2:9" x14ac:dyDescent="0.2">
      <c r="B28" s="39">
        <v>37500</v>
      </c>
      <c r="C28" s="40">
        <v>67.067868984296183</v>
      </c>
      <c r="D28" s="40">
        <f t="shared" si="0"/>
        <v>6.6981018681357085</v>
      </c>
      <c r="E28" s="40">
        <v>68.847825208546055</v>
      </c>
      <c r="F28" s="40">
        <f t="shared" si="1"/>
        <v>4.4784001652793819</v>
      </c>
      <c r="H28" s="44"/>
      <c r="I28" s="44"/>
    </row>
    <row r="29" spans="2:9" x14ac:dyDescent="0.2">
      <c r="B29" s="39">
        <v>37530</v>
      </c>
      <c r="C29" s="40">
        <v>66.528317699194631</v>
      </c>
      <c r="D29" s="40">
        <f t="shared" si="0"/>
        <v>3.2796609788259872</v>
      </c>
      <c r="E29" s="40">
        <v>69.186804295249331</v>
      </c>
      <c r="F29" s="40">
        <f t="shared" si="1"/>
        <v>3.8943176960064108</v>
      </c>
      <c r="H29" s="44"/>
      <c r="I29" s="44"/>
    </row>
    <row r="30" spans="2:9" x14ac:dyDescent="0.2">
      <c r="B30" s="39">
        <v>37561</v>
      </c>
      <c r="C30" s="40">
        <v>69.455810642439047</v>
      </c>
      <c r="D30" s="40">
        <f t="shared" si="0"/>
        <v>2.3950445689474833</v>
      </c>
      <c r="E30" s="40">
        <v>69.566247667227145</v>
      </c>
      <c r="F30" s="40">
        <f t="shared" si="1"/>
        <v>3.5760242567526319</v>
      </c>
      <c r="H30" s="44"/>
      <c r="I30" s="44"/>
    </row>
    <row r="31" spans="2:9" x14ac:dyDescent="0.2">
      <c r="B31" s="39">
        <v>37591</v>
      </c>
      <c r="C31" s="40">
        <v>75.125951470319379</v>
      </c>
      <c r="D31" s="40">
        <f t="shared" si="0"/>
        <v>3.4167294226263891</v>
      </c>
      <c r="E31" s="40">
        <v>69.922483721892633</v>
      </c>
      <c r="F31" s="40">
        <f t="shared" si="1"/>
        <v>3.5663537445232549</v>
      </c>
      <c r="H31" s="44"/>
      <c r="I31" s="44"/>
    </row>
    <row r="32" spans="2:9" ht="15" x14ac:dyDescent="0.2">
      <c r="B32" s="32">
        <v>37622</v>
      </c>
      <c r="C32" s="33">
        <v>72.427761005131572</v>
      </c>
      <c r="D32" s="33">
        <f t="shared" si="0"/>
        <v>4.2233251325670835</v>
      </c>
      <c r="E32" s="33">
        <v>70.157676854012195</v>
      </c>
      <c r="F32" s="33">
        <f t="shared" si="1"/>
        <v>3.7167293549975113</v>
      </c>
      <c r="H32" s="44"/>
      <c r="I32" s="44"/>
    </row>
    <row r="33" spans="2:9" x14ac:dyDescent="0.2">
      <c r="B33" s="34">
        <v>37653</v>
      </c>
      <c r="C33" s="33">
        <v>70.658732949700251</v>
      </c>
      <c r="D33" s="33">
        <f t="shared" si="0"/>
        <v>4.1837135429054939</v>
      </c>
      <c r="E33" s="33">
        <v>70.359852699138713</v>
      </c>
      <c r="F33" s="33">
        <f t="shared" si="1"/>
        <v>3.8158111179660068</v>
      </c>
      <c r="H33" s="44"/>
      <c r="I33" s="44"/>
    </row>
    <row r="34" spans="2:9" x14ac:dyDescent="0.2">
      <c r="B34" s="34">
        <v>37681</v>
      </c>
      <c r="C34" s="33">
        <v>74.349907734300501</v>
      </c>
      <c r="D34" s="33">
        <f t="shared" si="0"/>
        <v>5.2351041257080908</v>
      </c>
      <c r="E34" s="33">
        <v>70.443335377026841</v>
      </c>
      <c r="F34" s="33">
        <f t="shared" si="1"/>
        <v>3.7702078776829211</v>
      </c>
      <c r="H34" s="44"/>
      <c r="I34" s="44"/>
    </row>
    <row r="35" spans="2:9" x14ac:dyDescent="0.2">
      <c r="B35" s="34">
        <v>37712</v>
      </c>
      <c r="C35" s="33">
        <v>71.553654515574777</v>
      </c>
      <c r="D35" s="33">
        <f t="shared" si="0"/>
        <v>2.7717926404288136</v>
      </c>
      <c r="E35" s="33">
        <v>70.416430022261849</v>
      </c>
      <c r="F35" s="33">
        <f t="shared" si="1"/>
        <v>3.5218498711006845</v>
      </c>
      <c r="H35" s="44"/>
      <c r="I35" s="44"/>
    </row>
    <row r="36" spans="2:9" x14ac:dyDescent="0.2">
      <c r="B36" s="34">
        <v>37742</v>
      </c>
      <c r="C36" s="33">
        <v>68.825831493145373</v>
      </c>
      <c r="D36" s="33">
        <f t="shared" si="0"/>
        <v>1.766643388086834</v>
      </c>
      <c r="E36" s="33">
        <v>70.293995630211015</v>
      </c>
      <c r="F36" s="33">
        <f t="shared" si="1"/>
        <v>3.1364008825861305</v>
      </c>
      <c r="H36" s="44"/>
      <c r="I36" s="44"/>
    </row>
    <row r="37" spans="2:9" x14ac:dyDescent="0.2">
      <c r="B37" s="34">
        <v>37773</v>
      </c>
      <c r="C37" s="33">
        <v>65.860562493225487</v>
      </c>
      <c r="D37" s="33">
        <f t="shared" si="0"/>
        <v>2.5223669926171368</v>
      </c>
      <c r="E37" s="33">
        <v>70.207594588138576</v>
      </c>
      <c r="F37" s="33">
        <f t="shared" si="1"/>
        <v>2.8387269893468243</v>
      </c>
      <c r="H37" s="44"/>
      <c r="I37" s="44"/>
    </row>
    <row r="38" spans="2:9" x14ac:dyDescent="0.2">
      <c r="B38" s="34">
        <v>37803</v>
      </c>
      <c r="C38" s="33">
        <v>69.976790447716255</v>
      </c>
      <c r="D38" s="33">
        <f t="shared" si="0"/>
        <v>3.0016273346326727</v>
      </c>
      <c r="E38" s="33">
        <v>70.216811246740278</v>
      </c>
      <c r="F38" s="33">
        <f t="shared" si="1"/>
        <v>2.6536204412689983</v>
      </c>
      <c r="H38" s="44"/>
      <c r="I38" s="44"/>
    </row>
    <row r="39" spans="2:9" x14ac:dyDescent="0.2">
      <c r="B39" s="34">
        <v>37834</v>
      </c>
      <c r="C39" s="33">
        <v>69.582467793026723</v>
      </c>
      <c r="D39" s="33">
        <f t="shared" si="0"/>
        <v>2.9618921242780658</v>
      </c>
      <c r="E39" s="33">
        <v>70.302969889279822</v>
      </c>
      <c r="F39" s="33">
        <f t="shared" si="1"/>
        <v>2.5033477133146818</v>
      </c>
      <c r="H39" s="44"/>
      <c r="I39" s="44"/>
    </row>
    <row r="40" spans="2:9" x14ac:dyDescent="0.2">
      <c r="B40" s="34">
        <v>37865</v>
      </c>
      <c r="C40" s="33">
        <v>67.592992164233877</v>
      </c>
      <c r="D40" s="33">
        <f t="shared" si="0"/>
        <v>0.78297281230248927</v>
      </c>
      <c r="E40" s="33">
        <v>70.434579015531909</v>
      </c>
      <c r="F40" s="33">
        <f t="shared" si="1"/>
        <v>2.3047261147021629</v>
      </c>
      <c r="H40" s="44"/>
      <c r="I40" s="44"/>
    </row>
    <row r="41" spans="2:9" x14ac:dyDescent="0.2">
      <c r="B41" s="34">
        <v>37895</v>
      </c>
      <c r="C41" s="33">
        <v>67.627851629704793</v>
      </c>
      <c r="D41" s="33">
        <f t="shared" si="0"/>
        <v>1.6527306995521229</v>
      </c>
      <c r="E41" s="33">
        <v>70.553427995279208</v>
      </c>
      <c r="F41" s="33">
        <f t="shared" si="1"/>
        <v>1.9752664022432782</v>
      </c>
      <c r="H41" s="44"/>
      <c r="I41" s="44"/>
    </row>
    <row r="42" spans="2:9" x14ac:dyDescent="0.2">
      <c r="B42" s="34">
        <v>37926</v>
      </c>
      <c r="C42" s="33">
        <v>71.078908863456888</v>
      </c>
      <c r="D42" s="33">
        <f t="shared" si="0"/>
        <v>2.3368789536898618</v>
      </c>
      <c r="E42" s="33">
        <v>70.634420515205136</v>
      </c>
      <c r="F42" s="33">
        <f t="shared" si="1"/>
        <v>1.5354757282405558</v>
      </c>
      <c r="H42" s="44"/>
      <c r="I42" s="44"/>
    </row>
    <row r="43" spans="2:9" x14ac:dyDescent="0.2">
      <c r="B43" s="34">
        <v>37956</v>
      </c>
      <c r="C43" s="33">
        <v>75.15978543001593</v>
      </c>
      <c r="D43" s="33">
        <f t="shared" si="0"/>
        <v>4.5036314395190402E-2</v>
      </c>
      <c r="E43" s="33">
        <v>70.706005753168597</v>
      </c>
      <c r="F43" s="33">
        <f t="shared" si="1"/>
        <v>1.1205580659753593</v>
      </c>
      <c r="H43" s="44"/>
      <c r="I43" s="44"/>
    </row>
    <row r="44" spans="2:9" ht="15" x14ac:dyDescent="0.2">
      <c r="B44" s="41">
        <v>37987</v>
      </c>
      <c r="C44" s="36">
        <v>72.771684913880037</v>
      </c>
      <c r="D44" s="36">
        <f t="shared" si="0"/>
        <v>0.47485094661989535</v>
      </c>
      <c r="E44" s="36">
        <v>70.798651392373387</v>
      </c>
      <c r="F44" s="36">
        <f t="shared" si="1"/>
        <v>0.91361995878935431</v>
      </c>
      <c r="H44" s="44"/>
      <c r="I44" s="44"/>
    </row>
    <row r="45" spans="2:9" x14ac:dyDescent="0.2">
      <c r="B45" s="37">
        <v>38018</v>
      </c>
      <c r="C45" s="38">
        <v>73.014446838617786</v>
      </c>
      <c r="D45" s="38">
        <f t="shared" si="0"/>
        <v>3.33393168908718</v>
      </c>
      <c r="E45" s="38">
        <v>71.057163442960686</v>
      </c>
      <c r="F45" s="38">
        <f t="shared" si="1"/>
        <v>0.99106339350041139</v>
      </c>
      <c r="H45" s="44"/>
      <c r="I45" s="44"/>
    </row>
    <row r="46" spans="2:9" x14ac:dyDescent="0.2">
      <c r="B46" s="37">
        <v>38047</v>
      </c>
      <c r="C46" s="38">
        <v>75.242378850216539</v>
      </c>
      <c r="D46" s="38">
        <f t="shared" si="0"/>
        <v>1.2003661377838029</v>
      </c>
      <c r="E46" s="38">
        <v>71.379024449508577</v>
      </c>
      <c r="F46" s="38">
        <f t="shared" si="1"/>
        <v>1.3282861571981783</v>
      </c>
      <c r="H46" s="44"/>
      <c r="I46" s="44"/>
    </row>
    <row r="47" spans="2:9" x14ac:dyDescent="0.2">
      <c r="B47" s="37">
        <v>38078</v>
      </c>
      <c r="C47" s="38">
        <v>73.172762802505417</v>
      </c>
      <c r="D47" s="38">
        <f t="shared" si="0"/>
        <v>2.2627890886806057</v>
      </c>
      <c r="E47" s="38">
        <v>71.667849763997694</v>
      </c>
      <c r="F47" s="38">
        <f t="shared" si="1"/>
        <v>1.7771701026879896</v>
      </c>
      <c r="H47" s="44"/>
      <c r="I47" s="44"/>
    </row>
    <row r="48" spans="2:9" x14ac:dyDescent="0.2">
      <c r="B48" s="39">
        <v>38108</v>
      </c>
      <c r="C48" s="40">
        <v>70.14289286786223</v>
      </c>
      <c r="D48" s="40">
        <f t="shared" si="0"/>
        <v>1.9136149119361079</v>
      </c>
      <c r="E48" s="40">
        <v>71.902891262163791</v>
      </c>
      <c r="F48" s="40">
        <f t="shared" si="1"/>
        <v>2.2888094744486267</v>
      </c>
      <c r="H48" s="44"/>
      <c r="I48" s="44"/>
    </row>
    <row r="49" spans="2:9" x14ac:dyDescent="0.2">
      <c r="B49" s="39">
        <v>38139</v>
      </c>
      <c r="C49" s="40">
        <v>68.593061963060606</v>
      </c>
      <c r="D49" s="40">
        <f t="shared" si="0"/>
        <v>4.1489160833027938</v>
      </c>
      <c r="E49" s="40">
        <v>72.118306003693959</v>
      </c>
      <c r="F49" s="40">
        <f t="shared" si="1"/>
        <v>2.7215167059408145</v>
      </c>
      <c r="H49" s="44"/>
      <c r="I49" s="44"/>
    </row>
    <row r="50" spans="2:9" x14ac:dyDescent="0.2">
      <c r="B50" s="39">
        <v>38169</v>
      </c>
      <c r="C50" s="40">
        <v>72.180315359979431</v>
      </c>
      <c r="D50" s="40">
        <f t="shared" si="0"/>
        <v>3.1489368091403946</v>
      </c>
      <c r="E50" s="40">
        <v>72.365506331135336</v>
      </c>
      <c r="F50" s="40">
        <f t="shared" si="1"/>
        <v>3.0600863899167905</v>
      </c>
      <c r="H50" s="44"/>
      <c r="I50" s="44"/>
    </row>
    <row r="51" spans="2:9" x14ac:dyDescent="0.2">
      <c r="B51" s="39">
        <v>38200</v>
      </c>
      <c r="C51" s="40">
        <v>71.384944107145529</v>
      </c>
      <c r="D51" s="40">
        <f t="shared" si="0"/>
        <v>2.5904173440359841</v>
      </c>
      <c r="E51" s="40">
        <v>72.662154056419936</v>
      </c>
      <c r="F51" s="40">
        <f t="shared" si="1"/>
        <v>3.3557389835103635</v>
      </c>
      <c r="H51" s="44"/>
      <c r="I51" s="44"/>
    </row>
    <row r="52" spans="2:9" x14ac:dyDescent="0.2">
      <c r="B52" s="39">
        <v>38231</v>
      </c>
      <c r="C52" s="40">
        <v>69.666262718985465</v>
      </c>
      <c r="D52" s="40">
        <f t="shared" si="0"/>
        <v>3.0672862501989471</v>
      </c>
      <c r="E52" s="40">
        <v>72.970053521500603</v>
      </c>
      <c r="F52" s="40">
        <f t="shared" si="1"/>
        <v>3.5997581605614215</v>
      </c>
      <c r="H52" s="44"/>
      <c r="I52" s="44"/>
    </row>
    <row r="53" spans="2:9" x14ac:dyDescent="0.2">
      <c r="B53" s="39">
        <v>38261</v>
      </c>
      <c r="C53" s="40">
        <v>71.025986231713745</v>
      </c>
      <c r="D53" s="40">
        <f t="shared" si="0"/>
        <v>5.0247561028781149</v>
      </c>
      <c r="E53" s="40">
        <v>73.270726939471643</v>
      </c>
      <c r="F53" s="40">
        <f t="shared" si="1"/>
        <v>3.8514059789897885</v>
      </c>
      <c r="H53" s="44"/>
      <c r="I53" s="44"/>
    </row>
    <row r="54" spans="2:9" x14ac:dyDescent="0.2">
      <c r="B54" s="39">
        <v>38292</v>
      </c>
      <c r="C54" s="40">
        <v>73.419620032124215</v>
      </c>
      <c r="D54" s="40">
        <f t="shared" si="0"/>
        <v>3.2931163492729638</v>
      </c>
      <c r="E54" s="40">
        <v>73.535951415049439</v>
      </c>
      <c r="F54" s="40">
        <f t="shared" si="1"/>
        <v>4.1078144036301723</v>
      </c>
      <c r="H54" s="44"/>
      <c r="I54" s="44"/>
    </row>
    <row r="55" spans="2:9" x14ac:dyDescent="0.2">
      <c r="B55" s="39">
        <v>38322</v>
      </c>
      <c r="C55" s="40">
        <v>79.157901137288121</v>
      </c>
      <c r="D55" s="40">
        <f t="shared" si="0"/>
        <v>5.3194879208309942</v>
      </c>
      <c r="E55" s="40">
        <v>73.781602570646569</v>
      </c>
      <c r="F55" s="40">
        <f t="shared" si="1"/>
        <v>4.3498381569095272</v>
      </c>
      <c r="H55" s="44"/>
      <c r="I55" s="44"/>
    </row>
    <row r="56" spans="2:9" ht="15" x14ac:dyDescent="0.2">
      <c r="B56" s="32">
        <v>38353</v>
      </c>
      <c r="C56" s="33">
        <v>75.005173105079791</v>
      </c>
      <c r="D56" s="33">
        <f t="shared" si="0"/>
        <v>3.0691720190935854</v>
      </c>
      <c r="E56" s="33">
        <v>74.033570761909161</v>
      </c>
      <c r="F56" s="33">
        <f t="shared" si="1"/>
        <v>4.5691821890893323</v>
      </c>
      <c r="H56" s="44"/>
      <c r="I56" s="44"/>
    </row>
    <row r="57" spans="2:9" x14ac:dyDescent="0.2">
      <c r="B57" s="34">
        <v>38384</v>
      </c>
      <c r="C57" s="33">
        <v>74.959030849609334</v>
      </c>
      <c r="D57" s="33">
        <f t="shared" si="0"/>
        <v>2.6632866442029268</v>
      </c>
      <c r="E57" s="33">
        <v>74.413343149354347</v>
      </c>
      <c r="F57" s="33">
        <f t="shared" si="1"/>
        <v>4.7232109245224194</v>
      </c>
      <c r="H57" s="44"/>
      <c r="I57" s="44"/>
    </row>
    <row r="58" spans="2:9" x14ac:dyDescent="0.2">
      <c r="B58" s="34">
        <v>38412</v>
      </c>
      <c r="C58" s="33">
        <v>78.489449144103531</v>
      </c>
      <c r="D58" s="33">
        <f t="shared" si="0"/>
        <v>4.3154806420340179</v>
      </c>
      <c r="E58" s="33">
        <v>74.766598561656679</v>
      </c>
      <c r="F58" s="33">
        <f t="shared" si="1"/>
        <v>4.7458957841940901</v>
      </c>
      <c r="H58" s="44"/>
      <c r="I58" s="44"/>
    </row>
    <row r="59" spans="2:9" x14ac:dyDescent="0.2">
      <c r="B59" s="34">
        <v>38443</v>
      </c>
      <c r="C59" s="33">
        <v>76.579347054650739</v>
      </c>
      <c r="D59" s="33">
        <f t="shared" si="0"/>
        <v>4.6555359148317876</v>
      </c>
      <c r="E59" s="33">
        <v>74.974354838200398</v>
      </c>
      <c r="F59" s="33">
        <f t="shared" si="1"/>
        <v>4.6136518468058227</v>
      </c>
      <c r="H59" s="44"/>
      <c r="I59" s="44"/>
    </row>
    <row r="60" spans="2:9" x14ac:dyDescent="0.2">
      <c r="B60" s="34">
        <v>38473</v>
      </c>
      <c r="C60" s="33">
        <v>74.331752026584354</v>
      </c>
      <c r="D60" s="33">
        <f t="shared" si="0"/>
        <v>5.9718939260364579</v>
      </c>
      <c r="E60" s="33">
        <v>74.963591698900316</v>
      </c>
      <c r="F60" s="33">
        <f t="shared" si="1"/>
        <v>4.2567139971840078</v>
      </c>
      <c r="H60" s="44"/>
      <c r="I60" s="44"/>
    </row>
    <row r="61" spans="2:9" x14ac:dyDescent="0.2">
      <c r="B61" s="34">
        <v>38504</v>
      </c>
      <c r="C61" s="33">
        <v>71.493587200812243</v>
      </c>
      <c r="D61" s="33">
        <f t="shared" si="0"/>
        <v>4.228598570674194</v>
      </c>
      <c r="E61" s="33">
        <v>74.734915838664946</v>
      </c>
      <c r="F61" s="33">
        <f t="shared" si="1"/>
        <v>3.6282186589864835</v>
      </c>
      <c r="H61" s="44"/>
      <c r="I61" s="44"/>
    </row>
    <row r="62" spans="2:9" x14ac:dyDescent="0.2">
      <c r="B62" s="34">
        <v>38534</v>
      </c>
      <c r="C62" s="33">
        <v>73.697690390749145</v>
      </c>
      <c r="D62" s="33">
        <f t="shared" si="0"/>
        <v>2.1022006113470439</v>
      </c>
      <c r="E62" s="33">
        <v>74.458315381439874</v>
      </c>
      <c r="F62" s="33">
        <f t="shared" si="1"/>
        <v>2.8919980753373125</v>
      </c>
      <c r="H62" s="44"/>
      <c r="I62" s="44"/>
    </row>
    <row r="63" spans="2:9" x14ac:dyDescent="0.2">
      <c r="B63" s="34">
        <v>38565</v>
      </c>
      <c r="C63" s="33">
        <v>73.066819066645181</v>
      </c>
      <c r="D63" s="33">
        <f t="shared" si="0"/>
        <v>2.3560639859509251</v>
      </c>
      <c r="E63" s="33">
        <v>74.306063469211409</v>
      </c>
      <c r="F63" s="33">
        <f t="shared" si="1"/>
        <v>2.2624011552355512</v>
      </c>
      <c r="H63" s="44"/>
      <c r="I63" s="44"/>
    </row>
    <row r="64" spans="2:9" x14ac:dyDescent="0.2">
      <c r="B64" s="34">
        <v>38596</v>
      </c>
      <c r="C64" s="33">
        <v>71.566886264455704</v>
      </c>
      <c r="D64" s="33">
        <f t="shared" si="0"/>
        <v>2.7281835874228335</v>
      </c>
      <c r="E64" s="33">
        <v>74.409127201694346</v>
      </c>
      <c r="F64" s="33">
        <f t="shared" si="1"/>
        <v>1.9721428322232413</v>
      </c>
      <c r="H64" s="44"/>
      <c r="I64" s="44"/>
    </row>
    <row r="65" spans="2:9" x14ac:dyDescent="0.2">
      <c r="B65" s="34">
        <v>38626</v>
      </c>
      <c r="C65" s="33">
        <v>70.322101537372461</v>
      </c>
      <c r="D65" s="33">
        <f t="shared" si="0"/>
        <v>-0.99102417535597453</v>
      </c>
      <c r="E65" s="33">
        <v>74.786708623668488</v>
      </c>
      <c r="F65" s="33">
        <f t="shared" si="1"/>
        <v>2.0690141172602097</v>
      </c>
      <c r="H65" s="44"/>
      <c r="I65" s="44"/>
    </row>
    <row r="66" spans="2:9" x14ac:dyDescent="0.2">
      <c r="B66" s="34">
        <v>38657</v>
      </c>
      <c r="C66" s="33">
        <v>74.370711849499628</v>
      </c>
      <c r="D66" s="33">
        <f t="shared" si="0"/>
        <v>1.2954191494852125</v>
      </c>
      <c r="E66" s="33">
        <v>75.364300999765476</v>
      </c>
      <c r="F66" s="33">
        <f t="shared" si="1"/>
        <v>2.4863343025189408</v>
      </c>
      <c r="H66" s="44"/>
      <c r="I66" s="44"/>
    </row>
    <row r="67" spans="2:9" x14ac:dyDescent="0.2">
      <c r="B67" s="34">
        <v>38687</v>
      </c>
      <c r="C67" s="33">
        <v>82.556204250652357</v>
      </c>
      <c r="D67" s="33">
        <f t="shared" si="0"/>
        <v>4.2930687455575196</v>
      </c>
      <c r="E67" s="33">
        <v>76.008219368918091</v>
      </c>
      <c r="F67" s="33">
        <f t="shared" si="1"/>
        <v>3.0178482449463075</v>
      </c>
      <c r="H67" s="44"/>
      <c r="I67" s="44"/>
    </row>
    <row r="68" spans="2:9" ht="15" x14ac:dyDescent="0.2">
      <c r="B68" s="41">
        <v>38718</v>
      </c>
      <c r="C68" s="36">
        <v>78.515983908309238</v>
      </c>
      <c r="D68" s="36">
        <f t="shared" si="0"/>
        <v>4.680758216917809</v>
      </c>
      <c r="E68" s="36">
        <v>76.560193642446649</v>
      </c>
      <c r="F68" s="36">
        <f t="shared" si="1"/>
        <v>3.4128069935503618</v>
      </c>
      <c r="H68" s="44"/>
      <c r="I68" s="44"/>
    </row>
    <row r="69" spans="2:9" x14ac:dyDescent="0.2">
      <c r="B69" s="37">
        <v>38749</v>
      </c>
      <c r="C69" s="38">
        <v>77.534028313390337</v>
      </c>
      <c r="D69" s="38">
        <f t="shared" si="0"/>
        <v>3.4352064515711618</v>
      </c>
      <c r="E69" s="38">
        <v>77.112674312935297</v>
      </c>
      <c r="F69" s="38">
        <f t="shared" si="1"/>
        <v>3.6274827192794561</v>
      </c>
      <c r="H69" s="44"/>
      <c r="I69" s="44"/>
    </row>
    <row r="70" spans="2:9" x14ac:dyDescent="0.2">
      <c r="B70" s="37">
        <v>38777</v>
      </c>
      <c r="C70" s="38">
        <v>83.632559020135787</v>
      </c>
      <c r="D70" s="38">
        <f t="shared" si="0"/>
        <v>6.5526130354026435</v>
      </c>
      <c r="E70" s="38">
        <v>77.52989894783093</v>
      </c>
      <c r="F70" s="38">
        <f t="shared" si="1"/>
        <v>3.6959022335294236</v>
      </c>
      <c r="H70" s="44"/>
      <c r="I70" s="44"/>
    </row>
    <row r="71" spans="2:9" x14ac:dyDescent="0.2">
      <c r="B71" s="37">
        <v>38808</v>
      </c>
      <c r="C71" s="38">
        <v>76.735672880466353</v>
      </c>
      <c r="D71" s="38">
        <f t="shared" si="0"/>
        <v>0.20413575177657606</v>
      </c>
      <c r="E71" s="38">
        <v>77.809567089093775</v>
      </c>
      <c r="F71" s="38">
        <f t="shared" si="1"/>
        <v>3.7815760562554459</v>
      </c>
      <c r="H71" s="44"/>
      <c r="I71" s="44"/>
    </row>
    <row r="72" spans="2:9" x14ac:dyDescent="0.2">
      <c r="B72" s="39">
        <v>38838</v>
      </c>
      <c r="C72" s="40">
        <v>76.849335947834959</v>
      </c>
      <c r="D72" s="40">
        <f t="shared" si="0"/>
        <v>3.3869562503386277</v>
      </c>
      <c r="E72" s="40">
        <v>78.030553884759527</v>
      </c>
      <c r="F72" s="40">
        <f t="shared" si="1"/>
        <v>4.0912689965256703</v>
      </c>
      <c r="H72" s="44"/>
      <c r="I72" s="44"/>
    </row>
    <row r="73" spans="2:9" x14ac:dyDescent="0.2">
      <c r="B73" s="39">
        <v>38869</v>
      </c>
      <c r="C73" s="40">
        <v>75.305668396958268</v>
      </c>
      <c r="D73" s="40">
        <f t="shared" si="0"/>
        <v>5.3320603223315572</v>
      </c>
      <c r="E73" s="40">
        <v>78.324433778193807</v>
      </c>
      <c r="F73" s="40">
        <f t="shared" si="1"/>
        <v>4.8029999087411568</v>
      </c>
      <c r="H73" s="44"/>
      <c r="I73" s="44"/>
    </row>
    <row r="74" spans="2:9" x14ac:dyDescent="0.2">
      <c r="B74" s="39">
        <v>38899</v>
      </c>
      <c r="C74" s="40">
        <v>77.840676582123507</v>
      </c>
      <c r="D74" s="40">
        <f t="shared" si="0"/>
        <v>5.6215956964295941</v>
      </c>
      <c r="E74" s="40">
        <v>78.75999409773884</v>
      </c>
      <c r="F74" s="40">
        <f t="shared" si="1"/>
        <v>5.7772979341018385</v>
      </c>
      <c r="H74" s="44"/>
      <c r="I74" s="44"/>
    </row>
    <row r="75" spans="2:9" x14ac:dyDescent="0.2">
      <c r="B75" s="39">
        <v>38930</v>
      </c>
      <c r="C75" s="40">
        <v>77.663989429623157</v>
      </c>
      <c r="D75" s="40">
        <f t="shared" si="0"/>
        <v>6.291734636463147</v>
      </c>
      <c r="E75" s="40">
        <v>79.280037203816505</v>
      </c>
      <c r="F75" s="40">
        <f t="shared" si="1"/>
        <v>6.6939002046125751</v>
      </c>
      <c r="H75" s="44"/>
      <c r="I75" s="44"/>
    </row>
    <row r="76" spans="2:9" x14ac:dyDescent="0.2">
      <c r="B76" s="39">
        <v>38961</v>
      </c>
      <c r="C76" s="40">
        <v>77.265319258073902</v>
      </c>
      <c r="D76" s="40">
        <f t="shared" si="0"/>
        <v>7.9623877620736465</v>
      </c>
      <c r="E76" s="40">
        <v>79.841393701426483</v>
      </c>
      <c r="F76" s="40">
        <f t="shared" si="1"/>
        <v>7.3005378560715712</v>
      </c>
      <c r="H76" s="44"/>
      <c r="I76" s="44"/>
    </row>
    <row r="77" spans="2:9" x14ac:dyDescent="0.2">
      <c r="B77" s="39">
        <v>38991</v>
      </c>
      <c r="C77" s="40">
        <v>77.45183862287297</v>
      </c>
      <c r="D77" s="40">
        <f t="shared" si="0"/>
        <v>10.138686031320375</v>
      </c>
      <c r="E77" s="40">
        <v>80.432701291862841</v>
      </c>
      <c r="F77" s="40">
        <f t="shared" si="1"/>
        <v>7.549460020503588</v>
      </c>
      <c r="H77" s="44"/>
      <c r="I77" s="44"/>
    </row>
    <row r="78" spans="2:9" x14ac:dyDescent="0.2">
      <c r="B78" s="39">
        <v>39022</v>
      </c>
      <c r="C78" s="40">
        <v>80.923517675598674</v>
      </c>
      <c r="D78" s="40">
        <f t="shared" si="0"/>
        <v>8.811003233853171</v>
      </c>
      <c r="E78" s="40">
        <v>80.997840817694112</v>
      </c>
      <c r="F78" s="40">
        <f t="shared" si="1"/>
        <v>7.4750773817250149</v>
      </c>
      <c r="H78" s="44"/>
      <c r="I78" s="44"/>
    </row>
    <row r="79" spans="2:9" x14ac:dyDescent="0.2">
      <c r="B79" s="39">
        <v>39052</v>
      </c>
      <c r="C79" s="40">
        <v>86.685852488855815</v>
      </c>
      <c r="D79" s="40">
        <f t="shared" si="0"/>
        <v>5.0022263931433315</v>
      </c>
      <c r="E79" s="40">
        <v>81.491560306843326</v>
      </c>
      <c r="F79" s="40">
        <f t="shared" si="1"/>
        <v>7.2141420802281431</v>
      </c>
      <c r="H79" s="44"/>
      <c r="I79" s="44"/>
    </row>
    <row r="80" spans="2:9" ht="15" x14ac:dyDescent="0.2">
      <c r="B80" s="32">
        <v>39083</v>
      </c>
      <c r="C80" s="33">
        <v>83.36255380764787</v>
      </c>
      <c r="D80" s="33">
        <f t="shared" si="0"/>
        <v>6.1727175258969424</v>
      </c>
      <c r="E80" s="33">
        <v>81.881895357074953</v>
      </c>
      <c r="F80" s="33">
        <f t="shared" si="1"/>
        <v>6.9510034672611454</v>
      </c>
      <c r="H80" s="44"/>
      <c r="I80" s="44"/>
    </row>
    <row r="81" spans="2:9" x14ac:dyDescent="0.2">
      <c r="B81" s="34">
        <v>39114</v>
      </c>
      <c r="C81" s="33">
        <v>83.025845890887311</v>
      </c>
      <c r="D81" s="33">
        <f t="shared" si="0"/>
        <v>7.0831062140860297</v>
      </c>
      <c r="E81" s="33">
        <v>82.346943716743013</v>
      </c>
      <c r="F81" s="33">
        <f t="shared" si="1"/>
        <v>6.787819836939164</v>
      </c>
      <c r="H81" s="44"/>
      <c r="I81" s="44"/>
    </row>
    <row r="82" spans="2:9" x14ac:dyDescent="0.2">
      <c r="B82" s="34">
        <v>39142</v>
      </c>
      <c r="C82" s="33">
        <v>88.229063583769772</v>
      </c>
      <c r="D82" s="33">
        <f t="shared" si="0"/>
        <v>5.4960706900374845</v>
      </c>
      <c r="E82" s="33">
        <v>82.794104268914879</v>
      </c>
      <c r="F82" s="33">
        <f t="shared" si="1"/>
        <v>6.789903498553727</v>
      </c>
      <c r="H82" s="44"/>
      <c r="I82" s="44"/>
    </row>
    <row r="83" spans="2:9" x14ac:dyDescent="0.2">
      <c r="B83" s="34">
        <v>39173</v>
      </c>
      <c r="C83" s="33">
        <v>82.263844664818649</v>
      </c>
      <c r="D83" s="33">
        <f t="shared" si="0"/>
        <v>7.2041745082026125</v>
      </c>
      <c r="E83" s="33">
        <v>83.174585566009782</v>
      </c>
      <c r="F83" s="33">
        <f t="shared" si="1"/>
        <v>6.8950627507963702</v>
      </c>
      <c r="H83" s="44"/>
      <c r="I83" s="44"/>
    </row>
    <row r="84" spans="2:9" x14ac:dyDescent="0.2">
      <c r="B84" s="34">
        <v>39203</v>
      </c>
      <c r="C84" s="33">
        <v>82.360146038290509</v>
      </c>
      <c r="D84" s="33">
        <f t="shared" si="0"/>
        <v>7.1709274029332732</v>
      </c>
      <c r="E84" s="33">
        <v>83.387517353398408</v>
      </c>
      <c r="F84" s="33">
        <f t="shared" si="1"/>
        <v>6.8652126659902706</v>
      </c>
      <c r="H84" s="44"/>
      <c r="I84" s="44"/>
    </row>
    <row r="85" spans="2:9" x14ac:dyDescent="0.2">
      <c r="B85" s="34">
        <v>39234</v>
      </c>
      <c r="C85" s="33">
        <v>81.065040229004055</v>
      </c>
      <c r="D85" s="33">
        <f t="shared" ref="D85:D148" si="2">C85/C73*100-100</f>
        <v>7.6479924481732837</v>
      </c>
      <c r="E85" s="33">
        <v>83.499985680686052</v>
      </c>
      <c r="F85" s="33">
        <f t="shared" ref="F85:F148" si="3">+E85/E73*100-100</f>
        <v>6.6078382604703307</v>
      </c>
      <c r="H85" s="44"/>
      <c r="I85" s="44"/>
    </row>
    <row r="86" spans="2:9" x14ac:dyDescent="0.2">
      <c r="B86" s="34">
        <v>39264</v>
      </c>
      <c r="C86" s="33">
        <v>83.021321604230891</v>
      </c>
      <c r="D86" s="33">
        <f t="shared" si="2"/>
        <v>6.6554470613339163</v>
      </c>
      <c r="E86" s="33">
        <v>83.617650925798785</v>
      </c>
      <c r="F86" s="33">
        <f t="shared" si="3"/>
        <v>6.1676703810207698</v>
      </c>
      <c r="H86" s="44"/>
      <c r="I86" s="44"/>
    </row>
    <row r="87" spans="2:9" x14ac:dyDescent="0.2">
      <c r="B87" s="34">
        <v>39295</v>
      </c>
      <c r="C87" s="33">
        <v>82.742313170848249</v>
      </c>
      <c r="D87" s="33">
        <f t="shared" si="2"/>
        <v>6.5388396585355935</v>
      </c>
      <c r="E87" s="33">
        <v>83.798672762991231</v>
      </c>
      <c r="F87" s="33">
        <f t="shared" si="3"/>
        <v>5.6995880912089234</v>
      </c>
      <c r="H87" s="44"/>
      <c r="I87" s="44"/>
    </row>
    <row r="88" spans="2:9" x14ac:dyDescent="0.2">
      <c r="B88" s="34">
        <v>39326</v>
      </c>
      <c r="C88" s="33">
        <v>80.569787351827756</v>
      </c>
      <c r="D88" s="33">
        <f t="shared" si="2"/>
        <v>4.2767804824783013</v>
      </c>
      <c r="E88" s="33">
        <v>84.053069970449044</v>
      </c>
      <c r="F88" s="33">
        <f t="shared" si="3"/>
        <v>5.2750535452480705</v>
      </c>
      <c r="H88" s="44"/>
      <c r="I88" s="44"/>
    </row>
    <row r="89" spans="2:9" x14ac:dyDescent="0.2">
      <c r="B89" s="34">
        <v>39356</v>
      </c>
      <c r="C89" s="33">
        <v>81.121799101177047</v>
      </c>
      <c r="D89" s="33">
        <f t="shared" si="2"/>
        <v>4.7383774789050221</v>
      </c>
      <c r="E89" s="33">
        <v>84.375441153668262</v>
      </c>
      <c r="F89" s="33">
        <f t="shared" si="3"/>
        <v>4.9019115340892938</v>
      </c>
      <c r="H89" s="44"/>
      <c r="I89" s="44"/>
    </row>
    <row r="90" spans="2:9" x14ac:dyDescent="0.2">
      <c r="B90" s="34">
        <v>39387</v>
      </c>
      <c r="C90" s="33">
        <v>85.69406654609999</v>
      </c>
      <c r="D90" s="33">
        <f t="shared" si="2"/>
        <v>5.8951328458374661</v>
      </c>
      <c r="E90" s="33">
        <v>84.773547449469021</v>
      </c>
      <c r="F90" s="33">
        <f t="shared" si="3"/>
        <v>4.6614904714226526</v>
      </c>
      <c r="H90" s="44"/>
      <c r="I90" s="44"/>
    </row>
    <row r="91" spans="2:9" x14ac:dyDescent="0.2">
      <c r="B91" s="34">
        <v>39417</v>
      </c>
      <c r="C91" s="33">
        <v>90.194641334062169</v>
      </c>
      <c r="D91" s="33">
        <f t="shared" si="2"/>
        <v>4.047706453204043</v>
      </c>
      <c r="E91" s="33">
        <v>85.260354376742825</v>
      </c>
      <c r="F91" s="33">
        <f t="shared" si="3"/>
        <v>4.6247661177534383</v>
      </c>
      <c r="H91" s="44"/>
      <c r="I91" s="44"/>
    </row>
    <row r="92" spans="2:9" ht="15" x14ac:dyDescent="0.2">
      <c r="B92" s="41">
        <v>39448</v>
      </c>
      <c r="C92" s="36">
        <v>87.334106352470741</v>
      </c>
      <c r="D92" s="36">
        <f t="shared" si="2"/>
        <v>4.7641925102089715</v>
      </c>
      <c r="E92" s="36">
        <v>85.778402330052927</v>
      </c>
      <c r="F92" s="36">
        <f t="shared" si="3"/>
        <v>4.7586917180969976</v>
      </c>
      <c r="H92" s="44"/>
      <c r="I92" s="44"/>
    </row>
    <row r="93" spans="2:9" x14ac:dyDescent="0.2">
      <c r="B93" s="37">
        <v>39479</v>
      </c>
      <c r="C93" s="38">
        <v>86.349716272728941</v>
      </c>
      <c r="D93" s="38">
        <f t="shared" si="2"/>
        <v>4.0034164616761245</v>
      </c>
      <c r="E93" s="38">
        <v>86.389701427375044</v>
      </c>
      <c r="F93" s="38">
        <f t="shared" si="3"/>
        <v>4.909420469250577</v>
      </c>
      <c r="H93" s="44"/>
      <c r="I93" s="44"/>
    </row>
    <row r="94" spans="2:9" x14ac:dyDescent="0.2">
      <c r="B94" s="37">
        <v>39508</v>
      </c>
      <c r="C94" s="38">
        <v>88.392301448600463</v>
      </c>
      <c r="D94" s="38">
        <f t="shared" si="2"/>
        <v>0.18501597795572877</v>
      </c>
      <c r="E94" s="38">
        <v>86.892083880256109</v>
      </c>
      <c r="F94" s="38">
        <f t="shared" si="3"/>
        <v>4.9496031722633376</v>
      </c>
      <c r="H94" s="44"/>
      <c r="I94" s="44"/>
    </row>
    <row r="95" spans="2:9" x14ac:dyDescent="0.2">
      <c r="B95" s="37">
        <v>39539</v>
      </c>
      <c r="C95" s="38">
        <v>88.863020781587139</v>
      </c>
      <c r="D95" s="38">
        <f t="shared" si="2"/>
        <v>8.0219641370478314</v>
      </c>
      <c r="E95" s="38">
        <v>87.189516117384073</v>
      </c>
      <c r="F95" s="38">
        <f t="shared" si="3"/>
        <v>4.8271121810254556</v>
      </c>
      <c r="H95" s="44"/>
      <c r="I95" s="44"/>
    </row>
    <row r="96" spans="2:9" x14ac:dyDescent="0.2">
      <c r="B96" s="39">
        <v>39569</v>
      </c>
      <c r="C96" s="40">
        <v>86.615621439510534</v>
      </c>
      <c r="D96" s="40">
        <f t="shared" si="2"/>
        <v>5.1669109465172482</v>
      </c>
      <c r="E96" s="40">
        <v>87.22707024528674</v>
      </c>
      <c r="F96" s="40">
        <f t="shared" si="3"/>
        <v>4.6044696061836419</v>
      </c>
      <c r="H96" s="44"/>
      <c r="I96" s="44"/>
    </row>
    <row r="97" spans="2:9" x14ac:dyDescent="0.2">
      <c r="B97" s="39">
        <v>39600</v>
      </c>
      <c r="C97" s="40">
        <v>84.389325362553635</v>
      </c>
      <c r="D97" s="40">
        <f t="shared" si="2"/>
        <v>4.1007629480706669</v>
      </c>
      <c r="E97" s="40">
        <v>87.097923323190912</v>
      </c>
      <c r="F97" s="40">
        <f t="shared" si="3"/>
        <v>4.3089080952226908</v>
      </c>
      <c r="H97" s="44"/>
      <c r="I97" s="44"/>
    </row>
    <row r="98" spans="2:9" x14ac:dyDescent="0.2">
      <c r="B98" s="39">
        <v>39630</v>
      </c>
      <c r="C98" s="40">
        <v>85.147209316600595</v>
      </c>
      <c r="D98" s="40">
        <f t="shared" si="2"/>
        <v>2.5606526989584495</v>
      </c>
      <c r="E98" s="40">
        <v>86.925504765518085</v>
      </c>
      <c r="F98" s="40">
        <f t="shared" si="3"/>
        <v>3.9559277294869872</v>
      </c>
      <c r="H98" s="44"/>
      <c r="I98" s="44"/>
    </row>
    <row r="99" spans="2:9" x14ac:dyDescent="0.2">
      <c r="B99" s="39">
        <v>39661</v>
      </c>
      <c r="C99" s="40">
        <v>85.403543464943368</v>
      </c>
      <c r="D99" s="40">
        <f t="shared" si="2"/>
        <v>3.2162870387731886</v>
      </c>
      <c r="E99" s="40">
        <v>86.799944667084247</v>
      </c>
      <c r="F99" s="40">
        <f t="shared" si="3"/>
        <v>3.5815267773769506</v>
      </c>
      <c r="H99" s="44"/>
      <c r="I99" s="44"/>
    </row>
    <row r="100" spans="2:9" x14ac:dyDescent="0.2">
      <c r="B100" s="39">
        <v>39692</v>
      </c>
      <c r="C100" s="40">
        <v>83.574241155960237</v>
      </c>
      <c r="D100" s="40">
        <f t="shared" si="2"/>
        <v>3.7290079853541158</v>
      </c>
      <c r="E100" s="40">
        <v>86.69971737386912</v>
      </c>
      <c r="F100" s="40">
        <f t="shared" si="3"/>
        <v>3.1487813643815485</v>
      </c>
      <c r="H100" s="44"/>
      <c r="I100" s="44"/>
    </row>
    <row r="101" spans="2:9" x14ac:dyDescent="0.2">
      <c r="B101" s="39">
        <v>39722</v>
      </c>
      <c r="C101" s="40">
        <v>84.96984265628123</v>
      </c>
      <c r="D101" s="40">
        <f t="shared" si="2"/>
        <v>4.7435382323126447</v>
      </c>
      <c r="E101" s="40">
        <v>86.56809415597921</v>
      </c>
      <c r="F101" s="40">
        <f t="shared" si="3"/>
        <v>2.5986862673909883</v>
      </c>
      <c r="H101" s="44"/>
      <c r="I101" s="44"/>
    </row>
    <row r="102" spans="2:9" x14ac:dyDescent="0.2">
      <c r="B102" s="39">
        <v>39753</v>
      </c>
      <c r="C102" s="40">
        <v>87.595485575932258</v>
      </c>
      <c r="D102" s="40">
        <f t="shared" si="2"/>
        <v>2.2188456056165649</v>
      </c>
      <c r="E102" s="40">
        <v>86.371236274033834</v>
      </c>
      <c r="F102" s="40">
        <f t="shared" si="3"/>
        <v>1.8846549102090364</v>
      </c>
      <c r="H102" s="44"/>
      <c r="I102" s="44"/>
    </row>
    <row r="103" spans="2:9" x14ac:dyDescent="0.2">
      <c r="B103" s="39">
        <v>39783</v>
      </c>
      <c r="C103" s="40">
        <v>91.773462823385245</v>
      </c>
      <c r="D103" s="40">
        <f t="shared" si="2"/>
        <v>1.750460410918933</v>
      </c>
      <c r="E103" s="40">
        <v>86.152867693320218</v>
      </c>
      <c r="F103" s="40">
        <f t="shared" si="3"/>
        <v>1.046809297359502</v>
      </c>
      <c r="H103" s="44"/>
      <c r="I103" s="44"/>
    </row>
    <row r="104" spans="2:9" ht="15" x14ac:dyDescent="0.2">
      <c r="B104" s="32">
        <v>39814</v>
      </c>
      <c r="C104" s="33">
        <v>86.64753231699558</v>
      </c>
      <c r="D104" s="33">
        <f t="shared" si="2"/>
        <v>-0.78614651726580576</v>
      </c>
      <c r="E104" s="33">
        <v>85.943336538354885</v>
      </c>
      <c r="F104" s="33">
        <f t="shared" si="3"/>
        <v>0.19227941279127947</v>
      </c>
      <c r="H104" s="44"/>
      <c r="I104" s="44"/>
    </row>
    <row r="105" spans="2:9" x14ac:dyDescent="0.2">
      <c r="B105" s="34">
        <v>39845</v>
      </c>
      <c r="C105" s="33">
        <v>84.945354295176813</v>
      </c>
      <c r="D105" s="33">
        <f t="shared" si="2"/>
        <v>-1.6263654800168297</v>
      </c>
      <c r="E105" s="33">
        <v>85.976636748044768</v>
      </c>
      <c r="F105" s="33">
        <f t="shared" si="3"/>
        <v>-0.47814111231478762</v>
      </c>
      <c r="H105" s="44"/>
      <c r="I105" s="44"/>
    </row>
    <row r="106" spans="2:9" x14ac:dyDescent="0.2">
      <c r="B106" s="34">
        <v>39873</v>
      </c>
      <c r="C106" s="33">
        <v>90.166843010054023</v>
      </c>
      <c r="D106" s="33">
        <f t="shared" si="2"/>
        <v>2.0075747914375199</v>
      </c>
      <c r="E106" s="33">
        <v>86.197759365155207</v>
      </c>
      <c r="F106" s="33">
        <f t="shared" si="3"/>
        <v>-0.79906532804268693</v>
      </c>
      <c r="H106" s="44"/>
      <c r="I106" s="44"/>
    </row>
    <row r="107" spans="2:9" x14ac:dyDescent="0.2">
      <c r="B107" s="34">
        <v>39904</v>
      </c>
      <c r="C107" s="33">
        <v>87.786279082964569</v>
      </c>
      <c r="D107" s="33">
        <f t="shared" si="2"/>
        <v>-1.2116870315145576</v>
      </c>
      <c r="E107" s="33">
        <v>86.494023430853318</v>
      </c>
      <c r="F107" s="33">
        <f t="shared" si="3"/>
        <v>-0.79767925950456231</v>
      </c>
      <c r="H107" s="44"/>
      <c r="I107" s="44"/>
    </row>
    <row r="108" spans="2:9" x14ac:dyDescent="0.2">
      <c r="B108" s="34">
        <v>39934</v>
      </c>
      <c r="C108" s="33">
        <v>85.689279181216619</v>
      </c>
      <c r="D108" s="33">
        <f t="shared" si="2"/>
        <v>-1.0694863615806725</v>
      </c>
      <c r="E108" s="33">
        <v>86.80077903093985</v>
      </c>
      <c r="F108" s="33">
        <f t="shared" si="3"/>
        <v>-0.48871435570188737</v>
      </c>
      <c r="H108" s="44"/>
      <c r="I108" s="44"/>
    </row>
    <row r="109" spans="2:9" x14ac:dyDescent="0.2">
      <c r="B109" s="34">
        <v>39965</v>
      </c>
      <c r="C109" s="33">
        <v>83.915522718869326</v>
      </c>
      <c r="D109" s="33">
        <f t="shared" si="2"/>
        <v>-0.56144855009654293</v>
      </c>
      <c r="E109" s="33">
        <v>87.073549018391375</v>
      </c>
      <c r="F109" s="33">
        <f t="shared" si="3"/>
        <v>-2.7984943692743514E-2</v>
      </c>
      <c r="H109" s="44"/>
      <c r="I109" s="44"/>
    </row>
    <row r="110" spans="2:9" x14ac:dyDescent="0.2">
      <c r="B110" s="34">
        <v>39995</v>
      </c>
      <c r="C110" s="33">
        <v>87.095152289207363</v>
      </c>
      <c r="D110" s="33">
        <f t="shared" si="2"/>
        <v>2.2877355444073117</v>
      </c>
      <c r="E110" s="33">
        <v>87.337533021671689</v>
      </c>
      <c r="F110" s="33">
        <f t="shared" si="3"/>
        <v>0.47400156865933241</v>
      </c>
      <c r="H110" s="44"/>
      <c r="I110" s="44"/>
    </row>
    <row r="111" spans="2:9" x14ac:dyDescent="0.2">
      <c r="B111" s="34">
        <v>40026</v>
      </c>
      <c r="C111" s="33">
        <v>85.899376655854255</v>
      </c>
      <c r="D111" s="33">
        <f t="shared" si="2"/>
        <v>0.58057683650376646</v>
      </c>
      <c r="E111" s="33">
        <v>87.621771837834387</v>
      </c>
      <c r="F111" s="33">
        <f t="shared" si="3"/>
        <v>0.94680609982206931</v>
      </c>
      <c r="H111" s="44"/>
      <c r="I111" s="44"/>
    </row>
    <row r="112" spans="2:9" x14ac:dyDescent="0.2">
      <c r="B112" s="34">
        <v>40057</v>
      </c>
      <c r="C112" s="33">
        <v>84.651350341463584</v>
      </c>
      <c r="D112" s="33">
        <f t="shared" si="2"/>
        <v>1.288805223481873</v>
      </c>
      <c r="E112" s="33">
        <v>87.906664711899765</v>
      </c>
      <c r="F112" s="33">
        <f t="shared" si="3"/>
        <v>1.3921006602893584</v>
      </c>
      <c r="H112" s="44"/>
      <c r="I112" s="44"/>
    </row>
    <row r="113" spans="2:9" x14ac:dyDescent="0.2">
      <c r="B113" s="34">
        <v>40087</v>
      </c>
      <c r="C113" s="33">
        <v>87.062737264492313</v>
      </c>
      <c r="D113" s="33">
        <f t="shared" si="2"/>
        <v>2.463102840706938</v>
      </c>
      <c r="E113" s="33">
        <v>88.17516031412903</v>
      </c>
      <c r="F113" s="33">
        <f t="shared" si="3"/>
        <v>1.8564185498345438</v>
      </c>
      <c r="H113" s="44"/>
      <c r="I113" s="44"/>
    </row>
    <row r="114" spans="2:9" x14ac:dyDescent="0.2">
      <c r="B114" s="34">
        <v>40118</v>
      </c>
      <c r="C114" s="33">
        <v>87.937596063752324</v>
      </c>
      <c r="D114" s="33">
        <f t="shared" si="2"/>
        <v>0.39055721373163976</v>
      </c>
      <c r="E114" s="33">
        <v>88.37281852303984</v>
      </c>
      <c r="F114" s="33">
        <f t="shared" si="3"/>
        <v>2.3174176211343109</v>
      </c>
      <c r="H114" s="44"/>
      <c r="I114" s="44"/>
    </row>
    <row r="115" spans="2:9" x14ac:dyDescent="0.2">
      <c r="B115" s="34">
        <v>40148</v>
      </c>
      <c r="C115" s="33">
        <v>95.190176577492437</v>
      </c>
      <c r="D115" s="33">
        <f t="shared" si="2"/>
        <v>3.7229866336007547</v>
      </c>
      <c r="E115" s="33">
        <v>88.484232398010121</v>
      </c>
      <c r="F115" s="33">
        <f t="shared" si="3"/>
        <v>2.7060790512382056</v>
      </c>
      <c r="H115" s="44"/>
      <c r="I115" s="44"/>
    </row>
    <row r="116" spans="2:9" ht="15" x14ac:dyDescent="0.2">
      <c r="B116" s="41">
        <v>40179</v>
      </c>
      <c r="C116" s="36">
        <v>88.430634209210524</v>
      </c>
      <c r="D116" s="36">
        <f t="shared" si="2"/>
        <v>2.0578796008772144</v>
      </c>
      <c r="E116" s="36">
        <v>88.569726748848637</v>
      </c>
      <c r="F116" s="36">
        <f t="shared" si="3"/>
        <v>3.0559556054955408</v>
      </c>
      <c r="H116" s="44"/>
      <c r="I116" s="44"/>
    </row>
    <row r="117" spans="2:9" x14ac:dyDescent="0.2">
      <c r="B117" s="37">
        <v>40210</v>
      </c>
      <c r="C117" s="38">
        <v>87.091444794918573</v>
      </c>
      <c r="D117" s="38">
        <f t="shared" si="2"/>
        <v>2.5264365750766018</v>
      </c>
      <c r="E117" s="38">
        <v>88.836241753336552</v>
      </c>
      <c r="F117" s="38">
        <f t="shared" si="3"/>
        <v>3.3260256663352408</v>
      </c>
      <c r="H117" s="44"/>
      <c r="I117" s="44"/>
    </row>
    <row r="118" spans="2:9" x14ac:dyDescent="0.2">
      <c r="B118" s="37">
        <v>40238</v>
      </c>
      <c r="C118" s="38">
        <v>94.137897191325138</v>
      </c>
      <c r="D118" s="38">
        <f t="shared" si="2"/>
        <v>4.4041180202220431</v>
      </c>
      <c r="E118" s="38">
        <v>89.110602239673739</v>
      </c>
      <c r="F118" s="38">
        <f t="shared" si="3"/>
        <v>3.3792559063849978</v>
      </c>
      <c r="H118" s="44"/>
      <c r="I118" s="44"/>
    </row>
    <row r="119" spans="2:9" x14ac:dyDescent="0.2">
      <c r="B119" s="37">
        <v>40269</v>
      </c>
      <c r="C119" s="38">
        <v>89.675900985811509</v>
      </c>
      <c r="D119" s="38">
        <f t="shared" si="2"/>
        <v>2.1525253406185669</v>
      </c>
      <c r="E119" s="38">
        <v>89.284693157686604</v>
      </c>
      <c r="F119" s="38">
        <f t="shared" si="3"/>
        <v>3.2264307013816449</v>
      </c>
      <c r="H119" s="44"/>
      <c r="I119" s="44"/>
    </row>
    <row r="120" spans="2:9" x14ac:dyDescent="0.2">
      <c r="B120" s="39">
        <v>40299</v>
      </c>
      <c r="C120" s="40">
        <v>88.279834150881129</v>
      </c>
      <c r="D120" s="40">
        <f t="shared" si="2"/>
        <v>3.0231961272377816</v>
      </c>
      <c r="E120" s="40">
        <v>89.316517714652818</v>
      </c>
      <c r="F120" s="40">
        <f t="shared" si="3"/>
        <v>2.8982904437023933</v>
      </c>
      <c r="H120" s="44"/>
      <c r="I120" s="44"/>
    </row>
    <row r="121" spans="2:9" x14ac:dyDescent="0.2">
      <c r="B121" s="39">
        <v>40330</v>
      </c>
      <c r="C121" s="40">
        <v>87.491075092067334</v>
      </c>
      <c r="D121" s="40">
        <f t="shared" si="2"/>
        <v>4.2608950732234518</v>
      </c>
      <c r="E121" s="40">
        <v>89.25170365745538</v>
      </c>
      <c r="F121" s="40">
        <f t="shared" si="3"/>
        <v>2.5015112667613266</v>
      </c>
      <c r="H121" s="44"/>
      <c r="I121" s="44"/>
    </row>
    <row r="122" spans="2:9" x14ac:dyDescent="0.2">
      <c r="B122" s="39">
        <v>40360</v>
      </c>
      <c r="C122" s="40">
        <v>88.029821318631932</v>
      </c>
      <c r="D122" s="40">
        <f t="shared" si="2"/>
        <v>1.0731584994775716</v>
      </c>
      <c r="E122" s="40">
        <v>89.270357836378153</v>
      </c>
      <c r="F122" s="40">
        <f t="shared" si="3"/>
        <v>2.2130517634690392</v>
      </c>
      <c r="H122" s="44"/>
      <c r="I122" s="44"/>
    </row>
    <row r="123" spans="2:9" x14ac:dyDescent="0.2">
      <c r="B123" s="39">
        <v>40391</v>
      </c>
      <c r="C123" s="40">
        <v>87.344966158092561</v>
      </c>
      <c r="D123" s="40">
        <f t="shared" si="2"/>
        <v>1.6828870691691975</v>
      </c>
      <c r="E123" s="40">
        <v>89.478227133150739</v>
      </c>
      <c r="F123" s="40">
        <f t="shared" si="3"/>
        <v>2.1187146258034915</v>
      </c>
      <c r="H123" s="44"/>
      <c r="I123" s="44"/>
    </row>
    <row r="124" spans="2:9" x14ac:dyDescent="0.2">
      <c r="B124" s="39">
        <v>40422</v>
      </c>
      <c r="C124" s="40">
        <v>86.918097804545383</v>
      </c>
      <c r="D124" s="40">
        <f t="shared" si="2"/>
        <v>2.6777451912323613</v>
      </c>
      <c r="E124" s="40">
        <v>89.921588847040269</v>
      </c>
      <c r="F124" s="40">
        <f t="shared" si="3"/>
        <v>2.2921176019407739</v>
      </c>
      <c r="H124" s="44"/>
      <c r="I124" s="44"/>
    </row>
    <row r="125" spans="2:9" x14ac:dyDescent="0.2">
      <c r="B125" s="39">
        <v>40452</v>
      </c>
      <c r="C125" s="40">
        <v>88.696090657587831</v>
      </c>
      <c r="D125" s="40">
        <f t="shared" si="2"/>
        <v>1.8760648291282962</v>
      </c>
      <c r="E125" s="40">
        <v>90.521019331965931</v>
      </c>
      <c r="F125" s="40">
        <f t="shared" si="3"/>
        <v>2.6604533629194975</v>
      </c>
      <c r="H125" s="44"/>
      <c r="I125" s="44"/>
    </row>
    <row r="126" spans="2:9" x14ac:dyDescent="0.2">
      <c r="B126" s="39">
        <v>40483</v>
      </c>
      <c r="C126" s="40">
        <v>91.352158437189928</v>
      </c>
      <c r="D126" s="40">
        <f t="shared" si="2"/>
        <v>3.882938045022442</v>
      </c>
      <c r="E126" s="40">
        <v>91.135352076077908</v>
      </c>
      <c r="F126" s="40">
        <f t="shared" si="3"/>
        <v>3.1259991468053556</v>
      </c>
      <c r="H126" s="44"/>
      <c r="I126" s="44"/>
    </row>
    <row r="127" spans="2:9" x14ac:dyDescent="0.2">
      <c r="B127" s="39">
        <v>40513</v>
      </c>
      <c r="C127" s="40">
        <v>98.913810874365666</v>
      </c>
      <c r="D127" s="40">
        <f t="shared" si="2"/>
        <v>3.9117842100459654</v>
      </c>
      <c r="E127" s="40">
        <v>91.646788437705496</v>
      </c>
      <c r="F127" s="40">
        <f t="shared" si="3"/>
        <v>3.5741464371526774</v>
      </c>
      <c r="H127" s="44"/>
      <c r="I127" s="44"/>
    </row>
    <row r="128" spans="2:9" ht="15" x14ac:dyDescent="0.2">
      <c r="B128" s="32">
        <v>40544</v>
      </c>
      <c r="C128" s="33">
        <v>92.156170822554245</v>
      </c>
      <c r="D128" s="33">
        <f t="shared" si="2"/>
        <v>4.2129479751663865</v>
      </c>
      <c r="E128" s="33">
        <v>91.972856919971477</v>
      </c>
      <c r="F128" s="33">
        <f t="shared" si="3"/>
        <v>3.8423175683638249</v>
      </c>
      <c r="H128" s="44"/>
      <c r="I128" s="44"/>
    </row>
    <row r="129" spans="2:9" x14ac:dyDescent="0.2">
      <c r="B129" s="34">
        <v>40575</v>
      </c>
      <c r="C129" s="33">
        <v>91.284146563567219</v>
      </c>
      <c r="D129" s="33">
        <f t="shared" si="2"/>
        <v>4.8141373455470386</v>
      </c>
      <c r="E129" s="33">
        <v>92.319667708317638</v>
      </c>
      <c r="F129" s="33">
        <f t="shared" si="3"/>
        <v>3.921176634929239</v>
      </c>
      <c r="H129" s="44"/>
      <c r="I129" s="44"/>
    </row>
    <row r="130" spans="2:9" x14ac:dyDescent="0.2">
      <c r="B130" s="34">
        <v>40603</v>
      </c>
      <c r="C130" s="33">
        <v>96.963834191884914</v>
      </c>
      <c r="D130" s="33">
        <f t="shared" si="2"/>
        <v>3.0019121787013887</v>
      </c>
      <c r="E130" s="33">
        <v>92.65191615096758</v>
      </c>
      <c r="F130" s="33">
        <f t="shared" si="3"/>
        <v>3.9740657366101715</v>
      </c>
      <c r="H130" s="44"/>
      <c r="I130" s="44"/>
    </row>
    <row r="131" spans="2:9" x14ac:dyDescent="0.2">
      <c r="B131" s="34">
        <v>40634</v>
      </c>
      <c r="C131" s="33">
        <v>93.599681917086585</v>
      </c>
      <c r="D131" s="33">
        <f t="shared" si="2"/>
        <v>4.3755132517663782</v>
      </c>
      <c r="E131" s="33">
        <v>92.98368356589738</v>
      </c>
      <c r="F131" s="33">
        <f t="shared" si="3"/>
        <v>4.142916638216974</v>
      </c>
      <c r="H131" s="44"/>
      <c r="I131" s="44"/>
    </row>
    <row r="132" spans="2:9" x14ac:dyDescent="0.2">
      <c r="B132" s="34">
        <v>40664</v>
      </c>
      <c r="C132" s="33">
        <v>92.20195807310742</v>
      </c>
      <c r="D132" s="33">
        <f t="shared" si="2"/>
        <v>4.4428310949507335</v>
      </c>
      <c r="E132" s="33">
        <v>93.279475028813778</v>
      </c>
      <c r="F132" s="33">
        <f t="shared" si="3"/>
        <v>4.4369814403442831</v>
      </c>
      <c r="H132" s="44"/>
      <c r="I132" s="44"/>
    </row>
    <row r="133" spans="2:9" x14ac:dyDescent="0.2">
      <c r="B133" s="34">
        <v>40695</v>
      </c>
      <c r="C133" s="33">
        <v>91.599112726785108</v>
      </c>
      <c r="D133" s="33">
        <f t="shared" si="2"/>
        <v>4.6953790776886279</v>
      </c>
      <c r="E133" s="33">
        <v>93.570084124786533</v>
      </c>
      <c r="F133" s="33">
        <f t="shared" si="3"/>
        <v>4.8384291731897093</v>
      </c>
      <c r="H133" s="44"/>
      <c r="I133" s="44"/>
    </row>
    <row r="134" spans="2:9" x14ac:dyDescent="0.2">
      <c r="B134" s="34">
        <v>40725</v>
      </c>
      <c r="C134" s="33">
        <v>92.654268382322229</v>
      </c>
      <c r="D134" s="33">
        <f t="shared" si="2"/>
        <v>5.2532732594692959</v>
      </c>
      <c r="E134" s="33">
        <v>93.889963389367367</v>
      </c>
      <c r="F134" s="33">
        <f t="shared" si="3"/>
        <v>5.1748482530521471</v>
      </c>
      <c r="H134" s="44"/>
      <c r="I134" s="44"/>
    </row>
    <row r="135" spans="2:9" x14ac:dyDescent="0.2">
      <c r="B135" s="34">
        <v>40756</v>
      </c>
      <c r="C135" s="33">
        <v>92.605295881462979</v>
      </c>
      <c r="D135" s="33">
        <f t="shared" si="2"/>
        <v>6.0224761136770297</v>
      </c>
      <c r="E135" s="33">
        <v>94.174819808229287</v>
      </c>
      <c r="F135" s="33">
        <f t="shared" si="3"/>
        <v>5.2488664846808319</v>
      </c>
      <c r="H135" s="44"/>
      <c r="I135" s="44"/>
    </row>
    <row r="136" spans="2:9" x14ac:dyDescent="0.2">
      <c r="B136" s="34">
        <v>40787</v>
      </c>
      <c r="C136" s="33">
        <v>92.076671648730098</v>
      </c>
      <c r="D136" s="33">
        <f t="shared" si="2"/>
        <v>5.9349824426495417</v>
      </c>
      <c r="E136" s="33">
        <v>94.403439741538904</v>
      </c>
      <c r="F136" s="33">
        <f t="shared" si="3"/>
        <v>4.9841767165862905</v>
      </c>
      <c r="H136" s="44"/>
      <c r="I136" s="44"/>
    </row>
    <row r="137" spans="2:9" x14ac:dyDescent="0.2">
      <c r="B137" s="34">
        <v>40817</v>
      </c>
      <c r="C137" s="33">
        <v>91.778080537868988</v>
      </c>
      <c r="D137" s="33">
        <f t="shared" si="2"/>
        <v>3.4747753338748737</v>
      </c>
      <c r="E137" s="33">
        <v>94.586721399772088</v>
      </c>
      <c r="F137" s="33">
        <f t="shared" si="3"/>
        <v>4.4914452994570127</v>
      </c>
      <c r="H137" s="44"/>
      <c r="I137" s="44"/>
    </row>
    <row r="138" spans="2:9" x14ac:dyDescent="0.2">
      <c r="B138" s="34">
        <v>40848</v>
      </c>
      <c r="C138" s="33">
        <v>95.858426889925056</v>
      </c>
      <c r="D138" s="33">
        <f t="shared" si="2"/>
        <v>4.9328538370918267</v>
      </c>
      <c r="E138" s="33">
        <v>94.722844000044532</v>
      </c>
      <c r="F138" s="33">
        <f t="shared" si="3"/>
        <v>3.9364438082950102</v>
      </c>
      <c r="H138" s="44"/>
      <c r="I138" s="44"/>
    </row>
    <row r="139" spans="2:9" x14ac:dyDescent="0.2">
      <c r="B139" s="34">
        <v>40878</v>
      </c>
      <c r="C139" s="33">
        <v>101.42751889903245</v>
      </c>
      <c r="D139" s="33">
        <f t="shared" si="2"/>
        <v>2.5413114735408868</v>
      </c>
      <c r="E139" s="33">
        <v>94.844925324729388</v>
      </c>
      <c r="F139" s="33">
        <f t="shared" si="3"/>
        <v>3.4896333429051367</v>
      </c>
      <c r="H139" s="44"/>
      <c r="I139" s="44"/>
    </row>
    <row r="140" spans="2:9" ht="15" x14ac:dyDescent="0.2">
      <c r="B140" s="41">
        <v>40909</v>
      </c>
      <c r="C140" s="36">
        <v>95.049359083036805</v>
      </c>
      <c r="D140" s="36">
        <f t="shared" si="2"/>
        <v>3.1394406198293154</v>
      </c>
      <c r="E140" s="36">
        <v>94.971743682951725</v>
      </c>
      <c r="F140" s="36">
        <f t="shared" si="3"/>
        <v>3.260621517487138</v>
      </c>
      <c r="H140" s="44"/>
      <c r="I140" s="44"/>
    </row>
    <row r="141" spans="2:9" x14ac:dyDescent="0.2">
      <c r="B141" s="37">
        <v>40940</v>
      </c>
      <c r="C141" s="38">
        <v>94.952397802668386</v>
      </c>
      <c r="D141" s="38">
        <f t="shared" si="2"/>
        <v>4.0184976002889243</v>
      </c>
      <c r="E141" s="38">
        <v>95.285424449692712</v>
      </c>
      <c r="F141" s="38">
        <f t="shared" si="3"/>
        <v>3.212486369367511</v>
      </c>
      <c r="H141" s="44"/>
      <c r="I141" s="44"/>
    </row>
    <row r="142" spans="2:9" x14ac:dyDescent="0.2">
      <c r="B142" s="37">
        <v>40969</v>
      </c>
      <c r="C142" s="38">
        <v>101.10276145246732</v>
      </c>
      <c r="D142" s="38">
        <f t="shared" si="2"/>
        <v>4.2685268121635431</v>
      </c>
      <c r="E142" s="38">
        <v>95.636804788132821</v>
      </c>
      <c r="F142" s="38">
        <f t="shared" si="3"/>
        <v>3.2216156569300267</v>
      </c>
      <c r="H142" s="44"/>
      <c r="I142" s="44"/>
    </row>
    <row r="143" spans="2:9" x14ac:dyDescent="0.2">
      <c r="B143" s="37">
        <v>41000</v>
      </c>
      <c r="C143" s="38">
        <v>95.126976421305287</v>
      </c>
      <c r="D143" s="38">
        <f t="shared" si="2"/>
        <v>1.6317304428145718</v>
      </c>
      <c r="E143" s="38">
        <v>95.911616516519814</v>
      </c>
      <c r="F143" s="38">
        <f t="shared" si="3"/>
        <v>3.1488674553825433</v>
      </c>
      <c r="H143" s="44"/>
      <c r="I143" s="44"/>
    </row>
    <row r="144" spans="2:9" x14ac:dyDescent="0.2">
      <c r="B144" s="39">
        <v>41030</v>
      </c>
      <c r="C144" s="40">
        <v>95.575402619614351</v>
      </c>
      <c r="D144" s="40">
        <f t="shared" si="2"/>
        <v>3.658755862681474</v>
      </c>
      <c r="E144" s="40">
        <v>96.075260839327214</v>
      </c>
      <c r="F144" s="40">
        <f t="shared" si="3"/>
        <v>2.9972143492979768</v>
      </c>
      <c r="H144" s="44"/>
      <c r="I144" s="44"/>
    </row>
    <row r="145" spans="2:9" x14ac:dyDescent="0.2">
      <c r="B145" s="39">
        <v>41061</v>
      </c>
      <c r="C145" s="40">
        <v>94.133868904225395</v>
      </c>
      <c r="D145" s="40">
        <f t="shared" si="2"/>
        <v>2.767227871519637</v>
      </c>
      <c r="E145" s="40">
        <v>96.209690134594453</v>
      </c>
      <c r="F145" s="40">
        <f t="shared" si="3"/>
        <v>2.8209935199883915</v>
      </c>
      <c r="H145" s="44"/>
      <c r="I145" s="44"/>
    </row>
    <row r="146" spans="2:9" x14ac:dyDescent="0.2">
      <c r="B146" s="39">
        <v>41091</v>
      </c>
      <c r="C146" s="40">
        <v>94.966613203476896</v>
      </c>
      <c r="D146" s="40">
        <f t="shared" si="2"/>
        <v>2.4956700447011997</v>
      </c>
      <c r="E146" s="40">
        <v>96.419362329175058</v>
      </c>
      <c r="F146" s="40">
        <f t="shared" si="3"/>
        <v>2.6940035425491828</v>
      </c>
      <c r="H146" s="44"/>
      <c r="I146" s="44"/>
    </row>
    <row r="147" spans="2:9" x14ac:dyDescent="0.2">
      <c r="B147" s="39">
        <v>41122</v>
      </c>
      <c r="C147" s="40">
        <v>95.311017234098529</v>
      </c>
      <c r="D147" s="40">
        <f t="shared" si="2"/>
        <v>2.9217782059666888</v>
      </c>
      <c r="E147" s="40">
        <v>96.763130849602575</v>
      </c>
      <c r="F147" s="40">
        <f t="shared" si="3"/>
        <v>2.7484109304843258</v>
      </c>
      <c r="H147" s="44"/>
      <c r="I147" s="44"/>
    </row>
    <row r="148" spans="2:9" x14ac:dyDescent="0.2">
      <c r="B148" s="39">
        <v>41153</v>
      </c>
      <c r="C148" s="40">
        <v>94.015952013317204</v>
      </c>
      <c r="D148" s="40">
        <f t="shared" si="2"/>
        <v>2.1061581938858609</v>
      </c>
      <c r="E148" s="40">
        <v>97.224282103623821</v>
      </c>
      <c r="F148" s="40">
        <f t="shared" si="3"/>
        <v>2.9880715891369221</v>
      </c>
      <c r="H148" s="44"/>
      <c r="I148" s="44"/>
    </row>
    <row r="149" spans="2:9" x14ac:dyDescent="0.2">
      <c r="B149" s="39">
        <v>41183</v>
      </c>
      <c r="C149" s="40">
        <v>96.325159042060335</v>
      </c>
      <c r="D149" s="40">
        <f t="shared" ref="D149:D212" si="4">C149/C137*100-100</f>
        <v>4.9544275469077377</v>
      </c>
      <c r="E149" s="40">
        <v>97.71120566089769</v>
      </c>
      <c r="F149" s="40">
        <f t="shared" ref="F149:F212" si="5">+E149/E137*100-100</f>
        <v>3.3033011556875067</v>
      </c>
      <c r="H149" s="44"/>
      <c r="I149" s="44"/>
    </row>
    <row r="150" spans="2:9" x14ac:dyDescent="0.2">
      <c r="B150" s="39">
        <v>41214</v>
      </c>
      <c r="C150" s="40">
        <v>98.917547249626537</v>
      </c>
      <c r="D150" s="40">
        <f t="shared" si="4"/>
        <v>3.1912899668323291</v>
      </c>
      <c r="E150" s="40">
        <v>98.139628788986585</v>
      </c>
      <c r="F150" s="40">
        <f t="shared" si="5"/>
        <v>3.6071391489685993</v>
      </c>
      <c r="H150" s="44"/>
      <c r="I150" s="44"/>
    </row>
    <row r="151" spans="2:9" x14ac:dyDescent="0.2">
      <c r="B151" s="39">
        <v>41244</v>
      </c>
      <c r="C151" s="40">
        <v>104.10716888934839</v>
      </c>
      <c r="D151" s="40">
        <f t="shared" si="4"/>
        <v>2.6419358566617746</v>
      </c>
      <c r="E151" s="40">
        <v>98.492230720342562</v>
      </c>
      <c r="F151" s="40">
        <f t="shared" si="5"/>
        <v>3.8455461724763467</v>
      </c>
      <c r="H151" s="44"/>
      <c r="I151" s="44"/>
    </row>
    <row r="152" spans="2:9" ht="15" x14ac:dyDescent="0.2">
      <c r="B152" s="32">
        <v>41275</v>
      </c>
      <c r="C152" s="33">
        <v>99.072395831326205</v>
      </c>
      <c r="D152" s="33">
        <f t="shared" si="4"/>
        <v>4.2325764077744168</v>
      </c>
      <c r="E152" s="33">
        <v>98.776057981033702</v>
      </c>
      <c r="F152" s="33">
        <f t="shared" si="5"/>
        <v>4.0057328112054904</v>
      </c>
      <c r="H152" s="44"/>
      <c r="I152" s="44"/>
    </row>
    <row r="153" spans="2:9" x14ac:dyDescent="0.2">
      <c r="B153" s="34">
        <v>41306</v>
      </c>
      <c r="C153" s="33">
        <v>98.812451937799679</v>
      </c>
      <c r="D153" s="33">
        <f t="shared" si="4"/>
        <v>4.0652518782656983</v>
      </c>
      <c r="E153" s="33">
        <v>99.098771137725294</v>
      </c>
      <c r="F153" s="33">
        <f t="shared" si="5"/>
        <v>4.0020251891157699</v>
      </c>
      <c r="H153" s="44"/>
      <c r="I153" s="44"/>
    </row>
    <row r="154" spans="2:9" x14ac:dyDescent="0.2">
      <c r="B154" s="34">
        <v>41334</v>
      </c>
      <c r="C154" s="33">
        <v>101.71852005347081</v>
      </c>
      <c r="D154" s="33">
        <f t="shared" si="4"/>
        <v>0.60904231710128443</v>
      </c>
      <c r="E154" s="33">
        <v>99.374829328258102</v>
      </c>
      <c r="F154" s="33">
        <f t="shared" si="5"/>
        <v>3.908562763473995</v>
      </c>
      <c r="H154" s="44"/>
      <c r="I154" s="44"/>
    </row>
    <row r="155" spans="2:9" x14ac:dyDescent="0.2">
      <c r="B155" s="34">
        <v>41365</v>
      </c>
      <c r="C155" s="33">
        <v>101.19763058468064</v>
      </c>
      <c r="D155" s="33">
        <f t="shared" si="4"/>
        <v>6.3816326259432401</v>
      </c>
      <c r="E155" s="33">
        <v>99.563291505345703</v>
      </c>
      <c r="F155" s="33">
        <f t="shared" si="5"/>
        <v>3.8073333778050937</v>
      </c>
      <c r="H155" s="44"/>
      <c r="I155" s="44"/>
    </row>
    <row r="156" spans="2:9" x14ac:dyDescent="0.2">
      <c r="B156" s="34">
        <v>41395</v>
      </c>
      <c r="C156" s="33">
        <v>99.504332618108748</v>
      </c>
      <c r="D156" s="33">
        <f t="shared" si="4"/>
        <v>4.1108171044085111</v>
      </c>
      <c r="E156" s="33">
        <v>99.6119637598091</v>
      </c>
      <c r="F156" s="33">
        <f t="shared" si="5"/>
        <v>3.6811796185456558</v>
      </c>
      <c r="H156" s="44"/>
      <c r="I156" s="44"/>
    </row>
    <row r="157" spans="2:9" x14ac:dyDescent="0.2">
      <c r="B157" s="34">
        <v>41426</v>
      </c>
      <c r="C157" s="33">
        <v>96.718087869407427</v>
      </c>
      <c r="D157" s="33">
        <f t="shared" si="4"/>
        <v>2.7452594855219274</v>
      </c>
      <c r="E157" s="33">
        <v>99.614567450931105</v>
      </c>
      <c r="F157" s="33">
        <f t="shared" si="5"/>
        <v>3.5390170278828919</v>
      </c>
      <c r="H157" s="44"/>
      <c r="I157" s="44"/>
    </row>
    <row r="158" spans="2:9" x14ac:dyDescent="0.2">
      <c r="B158" s="34">
        <v>41456</v>
      </c>
      <c r="C158" s="33">
        <v>98.644387933936642</v>
      </c>
      <c r="D158" s="33">
        <f t="shared" si="4"/>
        <v>3.8727028440823688</v>
      </c>
      <c r="E158" s="33">
        <v>99.717929608063798</v>
      </c>
      <c r="F158" s="33">
        <f t="shared" si="5"/>
        <v>3.4210631549578636</v>
      </c>
      <c r="H158" s="44"/>
      <c r="I158" s="44"/>
    </row>
    <row r="159" spans="2:9" x14ac:dyDescent="0.2">
      <c r="B159" s="34">
        <v>41487</v>
      </c>
      <c r="C159" s="33">
        <v>98.670330139128566</v>
      </c>
      <c r="D159" s="33">
        <f t="shared" si="4"/>
        <v>3.5245798466079208</v>
      </c>
      <c r="E159" s="33">
        <v>99.936614677638701</v>
      </c>
      <c r="F159" s="33">
        <f t="shared" si="5"/>
        <v>3.2796415330634829</v>
      </c>
      <c r="H159" s="44"/>
      <c r="I159" s="44"/>
    </row>
    <row r="160" spans="2:9" x14ac:dyDescent="0.2">
      <c r="B160" s="34">
        <v>41518</v>
      </c>
      <c r="C160" s="33">
        <v>97.717294130209993</v>
      </c>
      <c r="D160" s="33">
        <f t="shared" si="4"/>
        <v>3.9369298907577956</v>
      </c>
      <c r="E160" s="33">
        <v>100.249094741672</v>
      </c>
      <c r="F160" s="33">
        <f t="shared" si="5"/>
        <v>3.1111699388268761</v>
      </c>
      <c r="H160" s="44"/>
      <c r="I160" s="44"/>
    </row>
    <row r="161" spans="2:9" x14ac:dyDescent="0.2">
      <c r="B161" s="34">
        <v>41548</v>
      </c>
      <c r="C161" s="33">
        <v>99.483190240629867</v>
      </c>
      <c r="D161" s="33">
        <f t="shared" si="4"/>
        <v>3.278511273664833</v>
      </c>
      <c r="E161" s="33">
        <v>100.63039373721099</v>
      </c>
      <c r="F161" s="33">
        <f t="shared" si="5"/>
        <v>2.9875673486664596</v>
      </c>
      <c r="H161" s="44"/>
      <c r="I161" s="44"/>
    </row>
    <row r="162" spans="2:9" x14ac:dyDescent="0.2">
      <c r="B162" s="34">
        <v>41579</v>
      </c>
      <c r="C162" s="33">
        <v>102.16338406907357</v>
      </c>
      <c r="D162" s="33">
        <f t="shared" si="4"/>
        <v>3.2813559471464657</v>
      </c>
      <c r="E162" s="33">
        <v>101.055966656888</v>
      </c>
      <c r="F162" s="33">
        <f t="shared" si="5"/>
        <v>2.97162105042392</v>
      </c>
      <c r="H162" s="44"/>
      <c r="I162" s="44"/>
    </row>
    <row r="163" spans="2:9" x14ac:dyDescent="0.2">
      <c r="B163" s="45">
        <v>41609</v>
      </c>
      <c r="C163" s="33">
        <v>106.29799459222778</v>
      </c>
      <c r="D163" s="33">
        <f t="shared" si="4"/>
        <v>2.1043946600910317</v>
      </c>
      <c r="E163" s="33">
        <v>101.55137038022001</v>
      </c>
      <c r="F163" s="33">
        <f t="shared" si="5"/>
        <v>3.1059705293542663</v>
      </c>
      <c r="H163" s="44"/>
      <c r="I163" s="44"/>
    </row>
    <row r="164" spans="2:9" ht="15" x14ac:dyDescent="0.2">
      <c r="B164" s="41">
        <v>41640</v>
      </c>
      <c r="C164" s="36">
        <v>102.74922026005294</v>
      </c>
      <c r="D164" s="36">
        <f t="shared" si="4"/>
        <v>3.7112501397328117</v>
      </c>
      <c r="E164" s="36">
        <v>102.152101106307</v>
      </c>
      <c r="F164" s="36">
        <f t="shared" si="5"/>
        <v>3.4178759451217928</v>
      </c>
      <c r="H164" s="44"/>
      <c r="I164" s="44"/>
    </row>
    <row r="165" spans="2:9" x14ac:dyDescent="0.2">
      <c r="B165" s="37">
        <v>41671</v>
      </c>
      <c r="C165" s="38">
        <v>102.56897319114965</v>
      </c>
      <c r="D165" s="38">
        <f t="shared" si="4"/>
        <v>3.8016678866694065</v>
      </c>
      <c r="E165" s="38">
        <v>102.834808321791</v>
      </c>
      <c r="F165" s="38">
        <f t="shared" si="5"/>
        <v>3.7700136350565288</v>
      </c>
      <c r="H165" s="44"/>
      <c r="I165" s="44"/>
    </row>
    <row r="166" spans="2:9" x14ac:dyDescent="0.2">
      <c r="B166" s="37">
        <v>41699</v>
      </c>
      <c r="C166" s="38">
        <v>106.75569954631518</v>
      </c>
      <c r="D166" s="38">
        <f t="shared" si="4"/>
        <v>4.9520770555809008</v>
      </c>
      <c r="E166" s="38">
        <v>103.528692604092</v>
      </c>
      <c r="F166" s="38">
        <f t="shared" si="5"/>
        <v>4.1799953810363064</v>
      </c>
      <c r="H166" s="44"/>
      <c r="I166" s="44"/>
    </row>
    <row r="167" spans="2:9" x14ac:dyDescent="0.2">
      <c r="B167" s="37">
        <v>41730</v>
      </c>
      <c r="C167" s="38">
        <v>104.79523646865887</v>
      </c>
      <c r="D167" s="38">
        <f t="shared" si="4"/>
        <v>3.5550297602746923</v>
      </c>
      <c r="E167" s="38">
        <v>104.115467835891</v>
      </c>
      <c r="F167" s="38">
        <f t="shared" si="5"/>
        <v>4.5721432685869701</v>
      </c>
      <c r="H167" s="44"/>
      <c r="I167" s="44"/>
    </row>
    <row r="168" spans="2:9" x14ac:dyDescent="0.2">
      <c r="B168" s="39">
        <v>41760</v>
      </c>
      <c r="C168" s="40">
        <v>104.39870936463241</v>
      </c>
      <c r="D168" s="40">
        <f t="shared" si="4"/>
        <v>4.9187574226621393</v>
      </c>
      <c r="E168" s="40">
        <v>104.467727120311</v>
      </c>
      <c r="F168" s="40">
        <f t="shared" si="5"/>
        <v>4.874678881153713</v>
      </c>
      <c r="H168" s="44"/>
      <c r="I168" s="44"/>
    </row>
    <row r="169" spans="2:9" x14ac:dyDescent="0.2">
      <c r="B169" s="39">
        <v>41791</v>
      </c>
      <c r="C169" s="40">
        <v>101.05147407408087</v>
      </c>
      <c r="D169" s="40">
        <f t="shared" si="4"/>
        <v>4.4804299796792293</v>
      </c>
      <c r="E169" s="40">
        <v>104.53254522250499</v>
      </c>
      <c r="F169" s="40">
        <f t="shared" si="5"/>
        <v>4.9370066019675392</v>
      </c>
      <c r="H169" s="44"/>
      <c r="I169" s="44"/>
    </row>
    <row r="170" spans="2:9" x14ac:dyDescent="0.2">
      <c r="B170" s="39">
        <v>41821</v>
      </c>
      <c r="C170" s="40">
        <v>103.77584505176483</v>
      </c>
      <c r="D170" s="40">
        <f t="shared" si="4"/>
        <v>5.2019757284771089</v>
      </c>
      <c r="E170" s="40">
        <v>104.433084340664</v>
      </c>
      <c r="F170" s="40">
        <f t="shared" si="5"/>
        <v>4.7284924096728389</v>
      </c>
      <c r="H170" s="44"/>
      <c r="I170" s="44"/>
    </row>
    <row r="171" spans="2:9" x14ac:dyDescent="0.2">
      <c r="B171" s="39">
        <v>41852</v>
      </c>
      <c r="C171" s="40">
        <v>102.199780618522</v>
      </c>
      <c r="D171" s="40">
        <f t="shared" si="4"/>
        <v>3.5770129424081034</v>
      </c>
      <c r="E171" s="40">
        <v>104.43889958308201</v>
      </c>
      <c r="F171" s="40">
        <f t="shared" si="5"/>
        <v>4.5051405032741343</v>
      </c>
      <c r="H171" s="44"/>
      <c r="I171" s="44"/>
    </row>
    <row r="172" spans="2:9" x14ac:dyDescent="0.2">
      <c r="B172" s="39">
        <v>41883</v>
      </c>
      <c r="C172" s="40">
        <v>101.77774445791538</v>
      </c>
      <c r="D172" s="40">
        <f t="shared" si="4"/>
        <v>4.1553036889199575</v>
      </c>
      <c r="E172" s="40">
        <v>104.73174740478601</v>
      </c>
      <c r="F172" s="40">
        <f t="shared" si="5"/>
        <v>4.4715143559801476</v>
      </c>
      <c r="H172" s="44"/>
      <c r="I172" s="44"/>
    </row>
    <row r="173" spans="2:9" x14ac:dyDescent="0.2">
      <c r="B173" s="39">
        <v>41913</v>
      </c>
      <c r="C173" s="40">
        <v>103.89648782600311</v>
      </c>
      <c r="D173" s="40">
        <f t="shared" si="4"/>
        <v>4.4362244261551638</v>
      </c>
      <c r="E173" s="40">
        <v>105.249225435656</v>
      </c>
      <c r="F173" s="40">
        <f t="shared" si="5"/>
        <v>4.5898972734885035</v>
      </c>
      <c r="H173" s="44"/>
      <c r="I173" s="44"/>
    </row>
    <row r="174" spans="2:9" x14ac:dyDescent="0.2">
      <c r="B174" s="39">
        <v>41944</v>
      </c>
      <c r="C174" s="40">
        <v>107.09234146358143</v>
      </c>
      <c r="D174" s="40">
        <f t="shared" si="4"/>
        <v>4.8245831316387751</v>
      </c>
      <c r="E174" s="40">
        <v>105.848730172513</v>
      </c>
      <c r="F174" s="40">
        <f t="shared" si="5"/>
        <v>4.7426823711436157</v>
      </c>
      <c r="H174" s="44"/>
      <c r="I174" s="44"/>
    </row>
    <row r="175" spans="2:9" x14ac:dyDescent="0.2">
      <c r="B175" s="39">
        <v>41974</v>
      </c>
      <c r="C175" s="40">
        <v>112.26622183037156</v>
      </c>
      <c r="D175" s="40">
        <f t="shared" si="4"/>
        <v>5.614618846798237</v>
      </c>
      <c r="E175" s="40">
        <v>106.444284114065</v>
      </c>
      <c r="F175" s="40">
        <f t="shared" si="5"/>
        <v>4.8181661316094164</v>
      </c>
      <c r="H175" s="44"/>
      <c r="I175" s="44"/>
    </row>
    <row r="176" spans="2:9" ht="15" x14ac:dyDescent="0.2">
      <c r="B176" s="32">
        <v>42005</v>
      </c>
      <c r="C176" s="33">
        <v>107.7565544067234</v>
      </c>
      <c r="D176" s="33">
        <f t="shared" si="4"/>
        <v>4.8733548867788414</v>
      </c>
      <c r="E176" s="33">
        <v>106.96272950581201</v>
      </c>
      <c r="F176" s="33">
        <f t="shared" si="5"/>
        <v>4.7092799339474283</v>
      </c>
      <c r="H176" s="44"/>
      <c r="I176" s="44"/>
    </row>
    <row r="177" spans="2:9" x14ac:dyDescent="0.2">
      <c r="B177" s="34">
        <v>42036</v>
      </c>
      <c r="C177" s="33">
        <v>107.15483955070221</v>
      </c>
      <c r="D177" s="33">
        <f t="shared" si="4"/>
        <v>4.4710073786214508</v>
      </c>
      <c r="E177" s="33">
        <v>107.34151869598401</v>
      </c>
      <c r="F177" s="33">
        <f t="shared" si="5"/>
        <v>4.3824755914267683</v>
      </c>
      <c r="H177" s="44"/>
      <c r="I177" s="44"/>
    </row>
    <row r="178" spans="2:9" x14ac:dyDescent="0.2">
      <c r="B178" s="34">
        <v>42064</v>
      </c>
      <c r="C178" s="33">
        <v>111.73753281020642</v>
      </c>
      <c r="D178" s="33">
        <f t="shared" si="4"/>
        <v>4.6665735741161996</v>
      </c>
      <c r="E178" s="33">
        <v>107.584892386532</v>
      </c>
      <c r="F178" s="33">
        <f t="shared" si="5"/>
        <v>3.9179474601804145</v>
      </c>
      <c r="H178" s="44"/>
      <c r="I178" s="44"/>
    </row>
    <row r="179" spans="2:9" x14ac:dyDescent="0.2">
      <c r="B179" s="34">
        <v>42095</v>
      </c>
      <c r="C179" s="33">
        <v>107.65672180665049</v>
      </c>
      <c r="D179" s="33">
        <f t="shared" si="4"/>
        <v>2.7305490539614397</v>
      </c>
      <c r="E179" s="33">
        <v>107.819804837508</v>
      </c>
      <c r="F179" s="33">
        <f t="shared" si="5"/>
        <v>3.5579122666536449</v>
      </c>
      <c r="H179" s="44"/>
      <c r="I179" s="44"/>
    </row>
    <row r="180" spans="2:9" x14ac:dyDescent="0.2">
      <c r="B180" s="34">
        <v>42125</v>
      </c>
      <c r="C180" s="33">
        <v>106.67075963999083</v>
      </c>
      <c r="D180" s="33">
        <f t="shared" si="4"/>
        <v>2.1763202717601189</v>
      </c>
      <c r="E180" s="33">
        <v>108.167684687792</v>
      </c>
      <c r="F180" s="33">
        <f t="shared" si="5"/>
        <v>3.5417230464102261</v>
      </c>
      <c r="H180" s="44"/>
      <c r="I180" s="44"/>
    </row>
    <row r="181" spans="2:9" x14ac:dyDescent="0.2">
      <c r="B181" s="34">
        <v>42156</v>
      </c>
      <c r="C181" s="33">
        <v>105.62726365554855</v>
      </c>
      <c r="D181" s="33">
        <f t="shared" si="4"/>
        <v>4.5281769745517693</v>
      </c>
      <c r="E181" s="33">
        <v>108.70577090887301</v>
      </c>
      <c r="F181" s="33">
        <f t="shared" si="5"/>
        <v>3.9922740592271992</v>
      </c>
      <c r="H181" s="44"/>
      <c r="I181" s="44"/>
    </row>
    <row r="182" spans="2:9" x14ac:dyDescent="0.2">
      <c r="B182" s="34">
        <v>42186</v>
      </c>
      <c r="C182" s="33">
        <v>108.71877901779861</v>
      </c>
      <c r="D182" s="33">
        <f t="shared" si="4"/>
        <v>4.7630871746389403</v>
      </c>
      <c r="E182" s="33">
        <v>109.33740643001499</v>
      </c>
      <c r="F182" s="33">
        <f t="shared" si="5"/>
        <v>4.696138317003971</v>
      </c>
      <c r="H182" s="44"/>
      <c r="I182" s="44"/>
    </row>
    <row r="183" spans="2:9" x14ac:dyDescent="0.2">
      <c r="B183" s="34">
        <v>42217</v>
      </c>
      <c r="C183" s="33">
        <v>107.52740634822874</v>
      </c>
      <c r="D183" s="33">
        <f t="shared" si="4"/>
        <v>5.212952217180387</v>
      </c>
      <c r="E183" s="33">
        <v>109.896296872365</v>
      </c>
      <c r="F183" s="33">
        <f t="shared" si="5"/>
        <v>5.2254450315627707</v>
      </c>
      <c r="H183" s="44"/>
      <c r="I183" s="44"/>
    </row>
    <row r="184" spans="2:9" x14ac:dyDescent="0.2">
      <c r="B184" s="34">
        <v>42248</v>
      </c>
      <c r="C184" s="33">
        <v>106.64346083786774</v>
      </c>
      <c r="D184" s="33">
        <f t="shared" si="4"/>
        <v>4.7807272659341749</v>
      </c>
      <c r="E184" s="33">
        <v>110.17896743575101</v>
      </c>
      <c r="F184" s="33">
        <f t="shared" si="5"/>
        <v>5.2011163433678007</v>
      </c>
      <c r="H184" s="44"/>
      <c r="I184" s="44"/>
    </row>
    <row r="185" spans="2:9" x14ac:dyDescent="0.2">
      <c r="B185" s="34">
        <v>42278</v>
      </c>
      <c r="C185" s="33">
        <v>108.44912113039034</v>
      </c>
      <c r="D185" s="33">
        <f t="shared" si="4"/>
        <v>4.3818933629513879</v>
      </c>
      <c r="E185" s="33">
        <v>110.16777934079499</v>
      </c>
      <c r="F185" s="33">
        <f t="shared" si="5"/>
        <v>4.6732447528993362</v>
      </c>
      <c r="H185" s="44"/>
      <c r="I185" s="44"/>
    </row>
    <row r="186" spans="2:9" x14ac:dyDescent="0.2">
      <c r="B186" s="34">
        <v>42309</v>
      </c>
      <c r="C186" s="33">
        <v>111.44005322974293</v>
      </c>
      <c r="D186" s="33">
        <f t="shared" si="4"/>
        <v>4.0597784180860401</v>
      </c>
      <c r="E186" s="33">
        <v>109.927163170562</v>
      </c>
      <c r="F186" s="33">
        <f t="shared" si="5"/>
        <v>3.8530769253461301</v>
      </c>
      <c r="H186" s="44"/>
      <c r="I186" s="44"/>
    </row>
    <row r="187" spans="2:9" x14ac:dyDescent="0.2">
      <c r="B187" s="34">
        <v>42339</v>
      </c>
      <c r="C187" s="33">
        <v>115.23355220884213</v>
      </c>
      <c r="D187" s="33">
        <f t="shared" si="4"/>
        <v>2.643119479832535</v>
      </c>
      <c r="E187" s="33">
        <v>109.599330301598</v>
      </c>
      <c r="F187" s="33">
        <f t="shared" si="5"/>
        <v>2.9640353296491497</v>
      </c>
      <c r="H187" s="44"/>
      <c r="I187" s="44"/>
    </row>
    <row r="188" spans="2:9" ht="15" x14ac:dyDescent="0.2">
      <c r="B188" s="41">
        <v>42370</v>
      </c>
      <c r="C188" s="36">
        <v>109.7430743688666</v>
      </c>
      <c r="D188" s="36">
        <f t="shared" si="4"/>
        <v>1.8435258746722241</v>
      </c>
      <c r="E188" s="36">
        <v>109.40204685741401</v>
      </c>
      <c r="F188" s="36">
        <f t="shared" si="5"/>
        <v>2.2805302023163563</v>
      </c>
      <c r="H188" s="44"/>
      <c r="I188" s="44"/>
    </row>
    <row r="189" spans="2:9" x14ac:dyDescent="0.2">
      <c r="B189" s="37">
        <v>42401</v>
      </c>
      <c r="C189" s="38">
        <v>109.43734568247514</v>
      </c>
      <c r="D189" s="38">
        <f t="shared" si="4"/>
        <v>2.1301008347765134</v>
      </c>
      <c r="E189" s="38">
        <v>109.509297927901</v>
      </c>
      <c r="F189" s="38">
        <f t="shared" si="5"/>
        <v>2.0195160812440633</v>
      </c>
      <c r="H189" s="44"/>
      <c r="I189" s="44"/>
    </row>
    <row r="190" spans="2:9" x14ac:dyDescent="0.2">
      <c r="B190" s="37">
        <v>42430</v>
      </c>
      <c r="C190" s="38">
        <v>112.95964898477065</v>
      </c>
      <c r="D190" s="38">
        <f t="shared" si="4"/>
        <v>1.0937382845566077</v>
      </c>
      <c r="E190" s="38">
        <v>109.944253011575</v>
      </c>
      <c r="F190" s="38">
        <f t="shared" si="5"/>
        <v>2.1930222475533725</v>
      </c>
      <c r="H190" s="44"/>
      <c r="I190" s="44"/>
    </row>
    <row r="191" spans="2:9" x14ac:dyDescent="0.2">
      <c r="B191" s="37">
        <v>42461</v>
      </c>
      <c r="C191" s="38">
        <v>112.29013706119959</v>
      </c>
      <c r="D191" s="38">
        <f t="shared" si="4"/>
        <v>4.3038791975020558</v>
      </c>
      <c r="E191" s="38">
        <v>110.531821601863</v>
      </c>
      <c r="F191" s="38">
        <f t="shared" si="5"/>
        <v>2.5153233846436649</v>
      </c>
      <c r="H191" s="44"/>
      <c r="I191" s="44"/>
    </row>
    <row r="192" spans="2:9" x14ac:dyDescent="0.2">
      <c r="B192" s="39">
        <v>42491</v>
      </c>
      <c r="C192" s="40">
        <v>111.12152883766075</v>
      </c>
      <c r="D192" s="40">
        <f t="shared" si="4"/>
        <v>4.1724360196656107</v>
      </c>
      <c r="E192" s="40">
        <v>111.04699005671399</v>
      </c>
      <c r="F192" s="40">
        <f t="shared" si="5"/>
        <v>2.6618905426631017</v>
      </c>
      <c r="H192" s="44"/>
      <c r="I192" s="44"/>
    </row>
    <row r="193" spans="2:9" x14ac:dyDescent="0.2">
      <c r="B193" s="39">
        <v>42522</v>
      </c>
      <c r="C193" s="40">
        <v>108.39685117219754</v>
      </c>
      <c r="D193" s="40">
        <f t="shared" si="4"/>
        <v>2.6220384972582877</v>
      </c>
      <c r="E193" s="40">
        <v>111.437847362144</v>
      </c>
      <c r="F193" s="40">
        <f t="shared" si="5"/>
        <v>2.5132763701765697</v>
      </c>
      <c r="H193" s="44"/>
      <c r="I193" s="44"/>
    </row>
    <row r="194" spans="2:9" x14ac:dyDescent="0.2">
      <c r="B194" s="39">
        <v>42552</v>
      </c>
      <c r="C194" s="40">
        <v>109.34951239378604</v>
      </c>
      <c r="D194" s="40">
        <f t="shared" si="4"/>
        <v>0.58015126888444968</v>
      </c>
      <c r="E194" s="40">
        <v>111.752708117875</v>
      </c>
      <c r="F194" s="40">
        <f t="shared" si="5"/>
        <v>2.2090351021871015</v>
      </c>
      <c r="H194" s="44"/>
      <c r="I194" s="44"/>
    </row>
    <row r="195" spans="2:9" x14ac:dyDescent="0.2">
      <c r="B195" s="39">
        <v>42583</v>
      </c>
      <c r="C195" s="40">
        <v>110.41065872310192</v>
      </c>
      <c r="D195" s="40">
        <f t="shared" si="4"/>
        <v>2.6814116259214416</v>
      </c>
      <c r="E195" s="40">
        <v>112.100184618789</v>
      </c>
      <c r="F195" s="40">
        <f t="shared" si="5"/>
        <v>2.0054249407362761</v>
      </c>
      <c r="H195" s="44"/>
      <c r="I195" s="44"/>
    </row>
    <row r="196" spans="2:9" x14ac:dyDescent="0.2">
      <c r="B196" s="39">
        <v>42614</v>
      </c>
      <c r="C196" s="40">
        <v>109.79616054840581</v>
      </c>
      <c r="D196" s="40">
        <f t="shared" si="4"/>
        <v>2.9562991352382966</v>
      </c>
      <c r="E196" s="40">
        <v>112.522656281149</v>
      </c>
      <c r="F196" s="40">
        <f t="shared" si="5"/>
        <v>2.1271653746117067</v>
      </c>
      <c r="H196" s="44"/>
      <c r="I196" s="44"/>
    </row>
    <row r="197" spans="2:9" x14ac:dyDescent="0.2">
      <c r="B197" s="39">
        <v>42644</v>
      </c>
      <c r="C197" s="40">
        <v>110.42715195019862</v>
      </c>
      <c r="D197" s="40">
        <f t="shared" si="4"/>
        <v>1.8239251726439107</v>
      </c>
      <c r="E197" s="40">
        <v>113.030339826776</v>
      </c>
      <c r="F197" s="40">
        <f t="shared" si="5"/>
        <v>2.5983645155684911</v>
      </c>
      <c r="H197" s="44"/>
      <c r="I197" s="44"/>
    </row>
    <row r="198" spans="2:9" x14ac:dyDescent="0.2">
      <c r="B198" s="39">
        <v>42675</v>
      </c>
      <c r="C198" s="40">
        <v>114.98782246993673</v>
      </c>
      <c r="D198" s="40">
        <f t="shared" si="4"/>
        <v>3.1835674314330902</v>
      </c>
      <c r="E198" s="40">
        <v>113.554591870911</v>
      </c>
      <c r="F198" s="40">
        <f t="shared" si="5"/>
        <v>3.2998474587402171</v>
      </c>
      <c r="H198" s="44"/>
      <c r="I198" s="44"/>
    </row>
    <row r="199" spans="2:9" x14ac:dyDescent="0.2">
      <c r="B199" s="39">
        <v>42705</v>
      </c>
      <c r="C199" s="40">
        <v>120.63119632746184</v>
      </c>
      <c r="D199" s="40">
        <f t="shared" si="4"/>
        <v>4.6840907141674819</v>
      </c>
      <c r="E199" s="40">
        <v>113.952211134492</v>
      </c>
      <c r="F199" s="40">
        <f t="shared" si="5"/>
        <v>3.971630867556982</v>
      </c>
      <c r="H199" s="44"/>
      <c r="I199" s="44"/>
    </row>
    <row r="200" spans="2:9" ht="15" x14ac:dyDescent="0.2">
      <c r="B200" s="32">
        <v>42736</v>
      </c>
      <c r="C200" s="33">
        <v>115.41818452826041</v>
      </c>
      <c r="D200" s="33">
        <f t="shared" si="4"/>
        <v>5.1712695238687445</v>
      </c>
      <c r="E200" s="33">
        <v>114.179560431075</v>
      </c>
      <c r="F200" s="33">
        <f t="shared" si="5"/>
        <v>4.3669325308763405</v>
      </c>
      <c r="H200" s="44"/>
      <c r="I200" s="44"/>
    </row>
    <row r="201" spans="2:9" x14ac:dyDescent="0.2">
      <c r="B201" s="34">
        <v>42767</v>
      </c>
      <c r="C201" s="33">
        <v>114.29596865027025</v>
      </c>
      <c r="D201" s="33">
        <f t="shared" si="4"/>
        <v>4.4396388979426291</v>
      </c>
      <c r="E201" s="33">
        <v>114.23779329231699</v>
      </c>
      <c r="F201" s="33">
        <f t="shared" si="5"/>
        <v>4.3178939632405786</v>
      </c>
      <c r="H201" s="44"/>
      <c r="I201" s="44"/>
    </row>
    <row r="202" spans="2:9" x14ac:dyDescent="0.2">
      <c r="B202" s="34">
        <v>42795</v>
      </c>
      <c r="C202" s="33">
        <v>118.07353091272509</v>
      </c>
      <c r="D202" s="33">
        <f t="shared" si="4"/>
        <v>4.5271758312952102</v>
      </c>
      <c r="E202" s="33">
        <v>114.231389207384</v>
      </c>
      <c r="F202" s="33">
        <f t="shared" si="5"/>
        <v>3.8993727078737237</v>
      </c>
      <c r="H202" s="44"/>
      <c r="I202" s="44"/>
    </row>
    <row r="203" spans="2:9" x14ac:dyDescent="0.2">
      <c r="B203" s="34">
        <v>42826</v>
      </c>
      <c r="C203" s="33">
        <v>114.70240834224313</v>
      </c>
      <c r="D203" s="33">
        <f t="shared" si="4"/>
        <v>2.1482485854735529</v>
      </c>
      <c r="E203" s="33">
        <v>114.34166371752799</v>
      </c>
      <c r="F203" s="33">
        <f t="shared" si="5"/>
        <v>3.4468283074064345</v>
      </c>
      <c r="H203" s="44"/>
      <c r="I203" s="44"/>
    </row>
    <row r="204" spans="2:9" x14ac:dyDescent="0.2">
      <c r="B204" s="34">
        <v>42856</v>
      </c>
      <c r="C204" s="33">
        <v>113.72323232403832</v>
      </c>
      <c r="D204" s="33">
        <f t="shared" si="4"/>
        <v>2.3413136172545421</v>
      </c>
      <c r="E204" s="33">
        <v>114.64829201364201</v>
      </c>
      <c r="F204" s="33">
        <f t="shared" si="5"/>
        <v>3.2430432874306092</v>
      </c>
      <c r="H204" s="44"/>
      <c r="I204" s="44"/>
    </row>
    <row r="205" spans="2:9" x14ac:dyDescent="0.2">
      <c r="B205" s="34">
        <v>42887</v>
      </c>
      <c r="C205" s="33">
        <v>111.63144744808447</v>
      </c>
      <c r="D205" s="33">
        <f t="shared" si="4"/>
        <v>2.9840315847814622</v>
      </c>
      <c r="E205" s="33">
        <v>115.011780527163</v>
      </c>
      <c r="F205" s="33">
        <f t="shared" si="5"/>
        <v>3.2071089397524446</v>
      </c>
      <c r="H205" s="44"/>
      <c r="I205" s="44"/>
    </row>
    <row r="206" spans="2:9" x14ac:dyDescent="0.2">
      <c r="B206" s="34">
        <v>42917</v>
      </c>
      <c r="C206" s="33">
        <v>113.81702628877572</v>
      </c>
      <c r="D206" s="33">
        <f t="shared" si="4"/>
        <v>4.0855361831897454</v>
      </c>
      <c r="E206" s="33">
        <v>115.28616414888199</v>
      </c>
      <c r="F206" s="33">
        <f t="shared" si="5"/>
        <v>3.1618527107906544</v>
      </c>
      <c r="H206" s="44"/>
      <c r="I206" s="44"/>
    </row>
    <row r="207" spans="2:9" x14ac:dyDescent="0.2">
      <c r="B207" s="34">
        <v>42948</v>
      </c>
      <c r="C207" s="33">
        <v>113.93190472093991</v>
      </c>
      <c r="D207" s="33">
        <f t="shared" si="4"/>
        <v>3.1892265099775301</v>
      </c>
      <c r="E207" s="33">
        <v>115.370732647152</v>
      </c>
      <c r="F207" s="33">
        <f t="shared" si="5"/>
        <v>2.9175224282501375</v>
      </c>
      <c r="H207" s="44"/>
      <c r="I207" s="44"/>
    </row>
    <row r="208" spans="2:9" x14ac:dyDescent="0.2">
      <c r="B208" s="34">
        <v>42979</v>
      </c>
      <c r="C208" s="33">
        <v>112.07082843205944</v>
      </c>
      <c r="D208" s="33">
        <f t="shared" si="4"/>
        <v>2.0717189674868592</v>
      </c>
      <c r="E208" s="33">
        <v>115.349574963227</v>
      </c>
      <c r="F208" s="33">
        <f t="shared" si="5"/>
        <v>2.5123106541447697</v>
      </c>
      <c r="H208" s="44"/>
      <c r="I208" s="44"/>
    </row>
    <row r="209" spans="2:9" x14ac:dyDescent="0.2">
      <c r="B209" s="34">
        <v>43009</v>
      </c>
      <c r="C209" s="33">
        <v>113.68004645839731</v>
      </c>
      <c r="D209" s="33">
        <f t="shared" si="4"/>
        <v>2.9457379374102857</v>
      </c>
      <c r="E209" s="33">
        <v>115.323315656971</v>
      </c>
      <c r="F209" s="33">
        <f t="shared" si="5"/>
        <v>2.0286374735394901</v>
      </c>
      <c r="H209" s="44"/>
      <c r="I209" s="44"/>
    </row>
    <row r="210" spans="2:9" x14ac:dyDescent="0.2">
      <c r="B210" s="34">
        <v>43040</v>
      </c>
      <c r="C210" s="33">
        <v>116.90618419741676</v>
      </c>
      <c r="D210" s="33">
        <f t="shared" si="4"/>
        <v>1.668317293321735</v>
      </c>
      <c r="E210" s="33">
        <v>115.427977229295</v>
      </c>
      <c r="F210" s="33">
        <f t="shared" si="5"/>
        <v>1.6497662732244862</v>
      </c>
      <c r="H210" s="44"/>
      <c r="I210" s="44"/>
    </row>
    <row r="211" spans="2:9" x14ac:dyDescent="0.2">
      <c r="B211" s="45">
        <v>43070</v>
      </c>
      <c r="C211" s="33">
        <v>122.55650763618959</v>
      </c>
      <c r="D211" s="33">
        <f t="shared" si="4"/>
        <v>1.5960310163064122</v>
      </c>
      <c r="E211" s="33">
        <v>115.845033070867</v>
      </c>
      <c r="F211" s="33">
        <f t="shared" si="5"/>
        <v>1.6610664396332027</v>
      </c>
      <c r="H211" s="44"/>
      <c r="I211" s="44"/>
    </row>
    <row r="212" spans="2:9" ht="15" x14ac:dyDescent="0.2">
      <c r="B212" s="41">
        <v>43101</v>
      </c>
      <c r="C212" s="36">
        <v>117.74856447371421</v>
      </c>
      <c r="D212" s="36">
        <f t="shared" si="4"/>
        <v>2.0190752046383125</v>
      </c>
      <c r="E212" s="36">
        <v>116.606303211693</v>
      </c>
      <c r="F212" s="36">
        <f t="shared" si="5"/>
        <v>2.1253740787370816</v>
      </c>
      <c r="H212" s="44"/>
      <c r="I212" s="44"/>
    </row>
    <row r="213" spans="2:9" x14ac:dyDescent="0.2">
      <c r="B213" s="37">
        <v>43132</v>
      </c>
      <c r="C213" s="38">
        <v>117.77468269853311</v>
      </c>
      <c r="D213" s="38">
        <f t="shared" ref="D213:D270" si="6">C213/C201*100-100</f>
        <v>3.0436017029675355</v>
      </c>
      <c r="E213" s="38">
        <v>117.627657052286</v>
      </c>
      <c r="F213" s="38">
        <f t="shared" ref="F213:F270" si="7">+E213/E201*100-100</f>
        <v>2.9673750361186109</v>
      </c>
      <c r="H213" s="44"/>
      <c r="I213" s="44"/>
    </row>
    <row r="214" spans="2:9" x14ac:dyDescent="0.2">
      <c r="B214" s="37">
        <v>43160</v>
      </c>
      <c r="C214" s="38">
        <v>121.77321284195024</v>
      </c>
      <c r="D214" s="38">
        <f t="shared" si="6"/>
        <v>3.1333711295208104</v>
      </c>
      <c r="E214" s="38">
        <v>118.710802494774</v>
      </c>
      <c r="F214" s="38">
        <f t="shared" si="7"/>
        <v>3.9213506186620606</v>
      </c>
      <c r="H214" s="44"/>
      <c r="I214" s="44"/>
    </row>
    <row r="215" spans="2:9" x14ac:dyDescent="0.2">
      <c r="B215" s="37">
        <v>43191</v>
      </c>
      <c r="C215" s="38">
        <v>119.58863310775878</v>
      </c>
      <c r="D215" s="38">
        <f t="shared" si="6"/>
        <v>4.2599147098432155</v>
      </c>
      <c r="E215" s="38">
        <v>119.54638265711</v>
      </c>
      <c r="F215" s="38">
        <f t="shared" si="7"/>
        <v>4.5519006549002512</v>
      </c>
      <c r="H215" s="44"/>
      <c r="I215" s="44"/>
    </row>
    <row r="216" spans="2:9" x14ac:dyDescent="0.2">
      <c r="B216" s="39">
        <v>43221</v>
      </c>
      <c r="C216" s="40">
        <v>118.71462574893656</v>
      </c>
      <c r="D216" s="40">
        <f t="shared" si="6"/>
        <v>4.3890710129272037</v>
      </c>
      <c r="E216" s="40">
        <v>120.00783576035001</v>
      </c>
      <c r="F216" s="40">
        <f t="shared" si="7"/>
        <v>4.6747698134659288</v>
      </c>
      <c r="H216" s="44"/>
      <c r="I216" s="44"/>
    </row>
    <row r="217" spans="2:9" x14ac:dyDescent="0.2">
      <c r="B217" s="39">
        <v>43252</v>
      </c>
      <c r="C217" s="40">
        <v>116.35014189435597</v>
      </c>
      <c r="D217" s="40">
        <f t="shared" si="6"/>
        <v>4.2270297072569889</v>
      </c>
      <c r="E217" s="40">
        <v>120.081219138481</v>
      </c>
      <c r="F217" s="40">
        <f t="shared" si="7"/>
        <v>4.4077559603737484</v>
      </c>
      <c r="H217" s="44"/>
      <c r="I217" s="44"/>
    </row>
    <row r="218" spans="2:9" x14ac:dyDescent="0.2">
      <c r="B218" s="39">
        <v>43282</v>
      </c>
      <c r="C218" s="40">
        <v>118.22522229939712</v>
      </c>
      <c r="D218" s="40">
        <f t="shared" si="6"/>
        <v>3.8730549851451457</v>
      </c>
      <c r="E218" s="40">
        <v>119.944475886384</v>
      </c>
      <c r="F218" s="40">
        <f t="shared" si="7"/>
        <v>4.0406511673735537</v>
      </c>
      <c r="H218" s="44"/>
      <c r="I218" s="44"/>
    </row>
    <row r="219" spans="2:9" x14ac:dyDescent="0.2">
      <c r="B219" s="39">
        <v>43313</v>
      </c>
      <c r="C219" s="40">
        <v>118.04443381747063</v>
      </c>
      <c r="D219" s="40">
        <f t="shared" si="6"/>
        <v>3.6096377977738285</v>
      </c>
      <c r="E219" s="40">
        <v>119.698884458286</v>
      </c>
      <c r="F219" s="40">
        <f t="shared" si="7"/>
        <v>3.7515162743840307</v>
      </c>
      <c r="H219" s="44"/>
      <c r="I219" s="44"/>
    </row>
    <row r="220" spans="2:9" x14ac:dyDescent="0.2">
      <c r="B220" s="39">
        <v>43344</v>
      </c>
      <c r="C220" s="40">
        <v>115.4231686597264</v>
      </c>
      <c r="D220" s="40">
        <f t="shared" si="6"/>
        <v>2.9912692487137633</v>
      </c>
      <c r="E220" s="40">
        <v>119.38511420533101</v>
      </c>
      <c r="F220" s="40">
        <f t="shared" si="7"/>
        <v>3.498529789460008</v>
      </c>
      <c r="H220" s="44"/>
      <c r="I220" s="44"/>
    </row>
    <row r="221" spans="2:9" x14ac:dyDescent="0.2">
      <c r="B221" s="39">
        <v>43374</v>
      </c>
      <c r="C221" s="40">
        <v>117.97726901599714</v>
      </c>
      <c r="D221" s="40">
        <f t="shared" si="6"/>
        <v>3.7801027457993257</v>
      </c>
      <c r="E221" s="40">
        <v>119.161581884109</v>
      </c>
      <c r="F221" s="40">
        <f t="shared" si="7"/>
        <v>3.3282655855602457</v>
      </c>
      <c r="H221" s="44"/>
      <c r="I221" s="44"/>
    </row>
    <row r="222" spans="2:9" x14ac:dyDescent="0.2">
      <c r="B222" s="39">
        <v>43405</v>
      </c>
      <c r="C222" s="40">
        <v>121.03548448311561</v>
      </c>
      <c r="D222" s="40">
        <f t="shared" si="6"/>
        <v>3.5321487174072814</v>
      </c>
      <c r="E222" s="40">
        <v>119.25727971421701</v>
      </c>
      <c r="F222" s="40">
        <f t="shared" si="7"/>
        <v>3.3174821016877019</v>
      </c>
      <c r="H222" s="44"/>
      <c r="I222" s="44"/>
    </row>
    <row r="223" spans="2:9" x14ac:dyDescent="0.2">
      <c r="B223" s="39">
        <v>43435</v>
      </c>
      <c r="C223" s="40">
        <v>125.19418748670992</v>
      </c>
      <c r="D223" s="40">
        <f t="shared" si="6"/>
        <v>2.1522152526982268</v>
      </c>
      <c r="E223" s="40">
        <v>119.77815458824401</v>
      </c>
      <c r="F223" s="40">
        <f t="shared" si="7"/>
        <v>3.3951576628848272</v>
      </c>
      <c r="H223" s="44"/>
      <c r="I223" s="44"/>
    </row>
    <row r="224" spans="2:9" ht="15" x14ac:dyDescent="0.2">
      <c r="B224" s="32">
        <v>43466</v>
      </c>
      <c r="C224" s="33">
        <v>122.07850876729128</v>
      </c>
      <c r="D224" s="33">
        <f t="shared" si="6"/>
        <v>3.6772798996998972</v>
      </c>
      <c r="E224" s="33">
        <v>120.758882847159</v>
      </c>
      <c r="F224" s="33">
        <f t="shared" si="7"/>
        <v>3.561196540059413</v>
      </c>
      <c r="H224" s="44"/>
      <c r="I224" s="44"/>
    </row>
    <row r="225" spans="2:9" x14ac:dyDescent="0.2">
      <c r="B225" s="34">
        <v>43497</v>
      </c>
      <c r="C225" s="33">
        <v>122.75850090799642</v>
      </c>
      <c r="D225" s="33">
        <f t="shared" si="6"/>
        <v>4.2316549663057543</v>
      </c>
      <c r="E225" s="33">
        <v>122.008279206978</v>
      </c>
      <c r="F225" s="33">
        <f t="shared" si="7"/>
        <v>3.7241429987377757</v>
      </c>
      <c r="H225" s="44"/>
      <c r="I225" s="44"/>
    </row>
    <row r="226" spans="2:9" x14ac:dyDescent="0.2">
      <c r="B226" s="34">
        <v>43525</v>
      </c>
      <c r="C226" s="33">
        <v>126.04769880219246</v>
      </c>
      <c r="D226" s="33">
        <f t="shared" si="6"/>
        <v>3.51020217048071</v>
      </c>
      <c r="E226" s="33">
        <v>123.277560722347</v>
      </c>
      <c r="F226" s="33">
        <f t="shared" si="7"/>
        <v>3.846960960249632</v>
      </c>
      <c r="H226" s="44"/>
      <c r="I226" s="44"/>
    </row>
    <row r="227" spans="2:9" x14ac:dyDescent="0.2">
      <c r="B227" s="34">
        <v>43556</v>
      </c>
      <c r="C227" s="33">
        <v>123.95256727156803</v>
      </c>
      <c r="D227" s="33">
        <f t="shared" si="6"/>
        <v>3.6491212002373317</v>
      </c>
      <c r="E227" s="33">
        <v>124.256433634757</v>
      </c>
      <c r="F227" s="33">
        <f t="shared" si="7"/>
        <v>3.9399360089017961</v>
      </c>
      <c r="H227" s="44"/>
      <c r="I227" s="44"/>
    </row>
    <row r="228" spans="2:9" x14ac:dyDescent="0.2">
      <c r="B228" s="34">
        <v>43586</v>
      </c>
      <c r="C228" s="33">
        <v>123.67230957255887</v>
      </c>
      <c r="D228" s="33">
        <f t="shared" si="6"/>
        <v>4.1761356634414</v>
      </c>
      <c r="E228" s="33">
        <v>124.703399219928</v>
      </c>
      <c r="F228" s="33">
        <f t="shared" si="7"/>
        <v>3.9127140572344103</v>
      </c>
      <c r="H228" s="44"/>
      <c r="I228" s="44"/>
    </row>
    <row r="229" spans="2:9" x14ac:dyDescent="0.2">
      <c r="B229" s="34">
        <v>43617</v>
      </c>
      <c r="C229" s="33">
        <v>120.45181175262034</v>
      </c>
      <c r="D229" s="33">
        <f t="shared" si="6"/>
        <v>3.5252813546103141</v>
      </c>
      <c r="E229" s="33">
        <v>124.67987996986101</v>
      </c>
      <c r="F229" s="33">
        <f t="shared" si="7"/>
        <v>3.8296253688736357</v>
      </c>
      <c r="H229" s="44"/>
      <c r="I229" s="44"/>
    </row>
    <row r="230" spans="2:9" x14ac:dyDescent="0.2">
      <c r="B230" s="34">
        <v>43647</v>
      </c>
      <c r="C230" s="33">
        <v>122.93194753928897</v>
      </c>
      <c r="D230" s="33">
        <f t="shared" si="6"/>
        <v>3.9811515244795999</v>
      </c>
      <c r="E230" s="33">
        <v>124.35426543793101</v>
      </c>
      <c r="F230" s="33">
        <f t="shared" si="7"/>
        <v>3.6765257582384407</v>
      </c>
      <c r="H230" s="44"/>
      <c r="I230" s="44"/>
    </row>
    <row r="231" spans="2:9" x14ac:dyDescent="0.2">
      <c r="B231" s="34">
        <v>43678</v>
      </c>
      <c r="C231" s="33">
        <v>121.93616240277082</v>
      </c>
      <c r="D231" s="33">
        <f t="shared" si="6"/>
        <v>3.296833623953745</v>
      </c>
      <c r="E231" s="33">
        <v>124.047859115919</v>
      </c>
      <c r="F231" s="33">
        <f t="shared" si="7"/>
        <v>3.6332624796921777</v>
      </c>
      <c r="H231" s="44"/>
      <c r="I231" s="44"/>
    </row>
    <row r="232" spans="2:9" x14ac:dyDescent="0.2">
      <c r="B232" s="34">
        <v>43709</v>
      </c>
      <c r="C232" s="33">
        <v>120.78456493711323</v>
      </c>
      <c r="D232" s="33">
        <f t="shared" si="6"/>
        <v>4.6449914169247108</v>
      </c>
      <c r="E232" s="33">
        <v>124.060267314051</v>
      </c>
      <c r="F232" s="33">
        <f t="shared" si="7"/>
        <v>3.9160268345341365</v>
      </c>
      <c r="H232" s="44"/>
      <c r="I232" s="44"/>
    </row>
    <row r="233" spans="2:9" x14ac:dyDescent="0.2">
      <c r="B233" s="34">
        <v>43739</v>
      </c>
      <c r="C233" s="33">
        <v>122.98957688781556</v>
      </c>
      <c r="D233" s="33">
        <f t="shared" si="6"/>
        <v>4.2485369542998797</v>
      </c>
      <c r="E233" s="33">
        <v>124.33597288632799</v>
      </c>
      <c r="F233" s="33">
        <f t="shared" si="7"/>
        <v>4.3423315807030463</v>
      </c>
      <c r="H233" s="44"/>
      <c r="I233" s="44"/>
    </row>
    <row r="234" spans="2:9" x14ac:dyDescent="0.2">
      <c r="B234" s="34">
        <v>43770</v>
      </c>
      <c r="C234" s="33">
        <v>126.94136605055962</v>
      </c>
      <c r="D234" s="33">
        <f t="shared" si="6"/>
        <v>4.8794629051680118</v>
      </c>
      <c r="E234" s="33">
        <v>124.59928947680901</v>
      </c>
      <c r="F234" s="33">
        <f t="shared" si="7"/>
        <v>4.4793993082798522</v>
      </c>
      <c r="H234" s="44"/>
      <c r="I234" s="44"/>
    </row>
    <row r="235" spans="2:9" x14ac:dyDescent="0.2">
      <c r="B235" s="45">
        <v>43800</v>
      </c>
      <c r="C235" s="33">
        <v>130.45165207800787</v>
      </c>
      <c r="D235" s="33">
        <f t="shared" si="6"/>
        <v>4.1994478312789454</v>
      </c>
      <c r="E235" s="33">
        <v>124.350887015335</v>
      </c>
      <c r="F235" s="33">
        <f t="shared" si="7"/>
        <v>3.8176681238832373</v>
      </c>
      <c r="H235" s="44"/>
      <c r="I235" s="44"/>
    </row>
    <row r="236" spans="2:9" ht="15" x14ac:dyDescent="0.2">
      <c r="B236" s="41">
        <v>43831</v>
      </c>
      <c r="C236" s="36">
        <v>127.01319057656927</v>
      </c>
      <c r="D236" s="36">
        <f t="shared" si="6"/>
        <v>4.0422199280666149</v>
      </c>
      <c r="E236" s="36">
        <v>123.186580568669</v>
      </c>
      <c r="F236" s="36">
        <f t="shared" si="7"/>
        <v>2.010367820794329</v>
      </c>
      <c r="H236" s="44"/>
      <c r="I236" s="44"/>
    </row>
    <row r="237" spans="2:9" x14ac:dyDescent="0.2">
      <c r="B237" s="37">
        <v>43862</v>
      </c>
      <c r="C237" s="38">
        <v>125.51172273410428</v>
      </c>
      <c r="D237" s="38">
        <f t="shared" si="6"/>
        <v>2.2427952489997551</v>
      </c>
      <c r="E237" s="38">
        <v>121.057834043093</v>
      </c>
      <c r="F237" s="38">
        <f t="shared" si="7"/>
        <v>-0.77900054821087394</v>
      </c>
      <c r="H237" s="44"/>
      <c r="I237" s="44"/>
    </row>
    <row r="238" spans="2:9" x14ac:dyDescent="0.2">
      <c r="B238" s="37">
        <v>43891</v>
      </c>
      <c r="C238" s="38">
        <v>121.38181727325509</v>
      </c>
      <c r="D238" s="38">
        <f t="shared" si="6"/>
        <v>-3.7016792637044205</v>
      </c>
      <c r="E238" s="38">
        <v>118.40388636597</v>
      </c>
      <c r="F238" s="38">
        <f t="shared" si="7"/>
        <v>-3.9534156320255107</v>
      </c>
      <c r="H238" s="44"/>
      <c r="I238" s="44"/>
    </row>
    <row r="239" spans="2:9" x14ac:dyDescent="0.2">
      <c r="B239" s="37">
        <v>43922</v>
      </c>
      <c r="C239" s="38">
        <v>112.73030923706845</v>
      </c>
      <c r="D239" s="38">
        <f t="shared" si="6"/>
        <v>-9.0536713208308868</v>
      </c>
      <c r="E239" s="38">
        <v>116.256000802961</v>
      </c>
      <c r="F239" s="38">
        <f t="shared" si="7"/>
        <v>-6.4386467547529236</v>
      </c>
      <c r="H239" s="44"/>
      <c r="I239" s="44"/>
    </row>
    <row r="240" spans="2:9" x14ac:dyDescent="0.2">
      <c r="B240" s="39">
        <v>43952</v>
      </c>
      <c r="C240" s="40">
        <v>111.48885104756329</v>
      </c>
      <c r="D240" s="40">
        <f t="shared" si="6"/>
        <v>-9.8514037354881907</v>
      </c>
      <c r="E240" s="40">
        <v>115.581988501011</v>
      </c>
      <c r="F240" s="40">
        <f t="shared" si="7"/>
        <v>-7.3144844294343585</v>
      </c>
      <c r="H240" s="44"/>
      <c r="I240" s="44"/>
    </row>
    <row r="241" spans="2:9" x14ac:dyDescent="0.2">
      <c r="B241" s="39">
        <v>43983</v>
      </c>
      <c r="C241" s="40">
        <v>111.55064620814193</v>
      </c>
      <c r="D241" s="40">
        <f t="shared" si="6"/>
        <v>-7.3898145780980968</v>
      </c>
      <c r="E241" s="40">
        <v>116.77064771433901</v>
      </c>
      <c r="F241" s="40">
        <f t="shared" si="7"/>
        <v>-6.3436315927107927</v>
      </c>
      <c r="H241" s="44"/>
      <c r="I241" s="44"/>
    </row>
    <row r="242" spans="2:9" x14ac:dyDescent="0.2">
      <c r="B242" s="39">
        <v>44013</v>
      </c>
      <c r="C242" s="40">
        <v>118.50388652109559</v>
      </c>
      <c r="D242" s="40">
        <f t="shared" si="6"/>
        <v>-3.602042517693107</v>
      </c>
      <c r="E242" s="40">
        <v>119.312118171633</v>
      </c>
      <c r="F242" s="40">
        <f t="shared" si="7"/>
        <v>-4.0546637049733505</v>
      </c>
      <c r="H242" s="44"/>
      <c r="I242" s="44"/>
    </row>
    <row r="243" spans="2:9" x14ac:dyDescent="0.2">
      <c r="B243" s="39">
        <v>44044</v>
      </c>
      <c r="C243" s="40">
        <v>120.59526537209784</v>
      </c>
      <c r="D243" s="40">
        <f t="shared" si="6"/>
        <v>-1.0996713396997251</v>
      </c>
      <c r="E243" s="40">
        <v>122.16336497445501</v>
      </c>
      <c r="F243" s="40">
        <f t="shared" si="7"/>
        <v>-1.5191670012643925</v>
      </c>
      <c r="H243" s="44"/>
      <c r="I243" s="44"/>
    </row>
    <row r="244" spans="2:9" x14ac:dyDescent="0.2">
      <c r="B244" s="39">
        <v>44075</v>
      </c>
      <c r="C244" s="40">
        <v>121.72889924146357</v>
      </c>
      <c r="D244" s="40">
        <f t="shared" si="6"/>
        <v>0.78183359342477843</v>
      </c>
      <c r="E244" s="40">
        <v>124.44672953938699</v>
      </c>
      <c r="F244" s="40">
        <f t="shared" si="7"/>
        <v>0.31151168194543288</v>
      </c>
      <c r="H244" s="44"/>
      <c r="I244" s="44"/>
    </row>
    <row r="245" spans="2:9" x14ac:dyDescent="0.2">
      <c r="B245" s="39">
        <v>44105</v>
      </c>
      <c r="C245" s="40">
        <v>125.20391599503493</v>
      </c>
      <c r="D245" s="40">
        <f t="shared" si="6"/>
        <v>1.8004282665669962</v>
      </c>
      <c r="E245" s="40">
        <v>125.83699541323</v>
      </c>
      <c r="F245" s="40">
        <f t="shared" si="7"/>
        <v>1.2072310949577769</v>
      </c>
      <c r="H245" s="44"/>
      <c r="I245" s="44"/>
    </row>
    <row r="246" spans="2:9" x14ac:dyDescent="0.2">
      <c r="B246" s="39">
        <v>44136</v>
      </c>
      <c r="C246" s="40">
        <v>128.05034243673302</v>
      </c>
      <c r="D246" s="40">
        <f t="shared" si="6"/>
        <v>0.87361308663693649</v>
      </c>
      <c r="E246" s="40">
        <v>126.56579786738099</v>
      </c>
      <c r="F246" s="40">
        <f t="shared" si="7"/>
        <v>1.5782661352479153</v>
      </c>
      <c r="H246" s="44"/>
      <c r="I246" s="44"/>
    </row>
    <row r="247" spans="2:9" x14ac:dyDescent="0.2">
      <c r="B247" s="46">
        <v>44166</v>
      </c>
      <c r="C247" s="47">
        <v>135.04124770340636</v>
      </c>
      <c r="D247" s="40">
        <f t="shared" si="6"/>
        <v>3.5182349570046085</v>
      </c>
      <c r="E247" s="47">
        <v>127.1035980611</v>
      </c>
      <c r="F247" s="40">
        <f t="shared" si="7"/>
        <v>2.2136641819254095</v>
      </c>
      <c r="H247" s="44"/>
      <c r="I247" s="44"/>
    </row>
    <row r="248" spans="2:9" ht="15" x14ac:dyDescent="0.2">
      <c r="B248" s="32">
        <v>44197</v>
      </c>
      <c r="C248" s="33">
        <v>128.87715926116786</v>
      </c>
      <c r="D248" s="33">
        <f t="shared" si="6"/>
        <v>1.4675394548686</v>
      </c>
      <c r="E248" s="33">
        <v>127.759976173883</v>
      </c>
      <c r="F248" s="33">
        <f t="shared" si="7"/>
        <v>3.7125761459582094</v>
      </c>
      <c r="H248" s="44"/>
      <c r="I248" s="44"/>
    </row>
    <row r="249" spans="2:9" x14ac:dyDescent="0.2">
      <c r="B249" s="34">
        <v>44228</v>
      </c>
      <c r="C249" s="33">
        <v>128.60670061700657</v>
      </c>
      <c r="D249" s="33">
        <f t="shared" si="6"/>
        <v>2.4658875007707195</v>
      </c>
      <c r="E249" s="33">
        <v>128.68728202525699</v>
      </c>
      <c r="F249" s="33">
        <f t="shared" si="7"/>
        <v>6.3023166096364776</v>
      </c>
      <c r="H249" s="44"/>
      <c r="I249" s="44"/>
    </row>
    <row r="250" spans="2:9" x14ac:dyDescent="0.2">
      <c r="B250" s="34">
        <v>44256</v>
      </c>
      <c r="C250" s="33">
        <v>133.28655537424802</v>
      </c>
      <c r="D250" s="33">
        <f t="shared" si="6"/>
        <v>9.8076782572738637</v>
      </c>
      <c r="E250" s="33">
        <v>129.79013051887699</v>
      </c>
      <c r="F250" s="33">
        <f t="shared" si="7"/>
        <v>9.6164446137466228</v>
      </c>
      <c r="H250" s="44"/>
      <c r="I250" s="44"/>
    </row>
    <row r="251" spans="2:9" x14ac:dyDescent="0.2">
      <c r="B251" s="34">
        <v>44287</v>
      </c>
      <c r="C251" s="33">
        <v>130.05854964718404</v>
      </c>
      <c r="D251" s="33">
        <f t="shared" si="6"/>
        <v>15.37141211391058</v>
      </c>
      <c r="E251" s="33">
        <v>130.85926201496699</v>
      </c>
      <c r="F251" s="33">
        <f t="shared" si="7"/>
        <v>12.561296716852183</v>
      </c>
      <c r="H251" s="44"/>
      <c r="I251" s="44"/>
    </row>
    <row r="252" spans="2:9" x14ac:dyDescent="0.2">
      <c r="B252" s="34">
        <v>44317</v>
      </c>
      <c r="C252" s="33">
        <v>130.00646290264203</v>
      </c>
      <c r="D252" s="33">
        <f t="shared" si="6"/>
        <v>16.609384419235582</v>
      </c>
      <c r="E252" s="33">
        <v>131.67962393846599</v>
      </c>
      <c r="F252" s="33">
        <f t="shared" si="7"/>
        <v>13.927460191874275</v>
      </c>
      <c r="H252" s="44"/>
      <c r="I252" s="44"/>
    </row>
    <row r="253" spans="2:9" x14ac:dyDescent="0.2">
      <c r="B253" s="34">
        <v>44348</v>
      </c>
      <c r="C253" s="33">
        <v>127.53370798903502</v>
      </c>
      <c r="D253" s="33">
        <f t="shared" si="6"/>
        <v>14.328076370862391</v>
      </c>
      <c r="E253" s="33">
        <v>132.08148196531101</v>
      </c>
      <c r="F253" s="33">
        <f t="shared" si="7"/>
        <v>13.111886035288208</v>
      </c>
      <c r="H253" s="44"/>
      <c r="I253" s="44"/>
    </row>
    <row r="254" spans="2:9" x14ac:dyDescent="0.2">
      <c r="B254" s="34">
        <v>44378</v>
      </c>
      <c r="C254" s="33">
        <v>131.22651930419795</v>
      </c>
      <c r="D254" s="33">
        <f t="shared" si="6"/>
        <v>10.7360468560139</v>
      </c>
      <c r="E254" s="33">
        <v>132.18187559533899</v>
      </c>
      <c r="F254" s="33">
        <f t="shared" si="7"/>
        <v>10.786630579462653</v>
      </c>
      <c r="H254" s="44"/>
      <c r="I254" s="44"/>
    </row>
    <row r="255" spans="2:9" x14ac:dyDescent="0.2">
      <c r="B255" s="34">
        <v>44409</v>
      </c>
      <c r="C255" s="33">
        <v>130.13487397033074</v>
      </c>
      <c r="D255" s="33">
        <f t="shared" si="6"/>
        <v>7.9104337710094654</v>
      </c>
      <c r="E255" s="33">
        <v>132.157010967487</v>
      </c>
      <c r="F255" s="33">
        <f t="shared" si="7"/>
        <v>8.180558873048156</v>
      </c>
      <c r="H255" s="44"/>
      <c r="I255" s="44"/>
    </row>
    <row r="256" spans="2:9" x14ac:dyDescent="0.2">
      <c r="B256" s="34">
        <v>44440</v>
      </c>
      <c r="C256" s="33">
        <v>128.76560146901488</v>
      </c>
      <c r="D256" s="33">
        <f t="shared" si="6"/>
        <v>5.7806340740773408</v>
      </c>
      <c r="E256" s="33">
        <v>132.18061416459599</v>
      </c>
      <c r="F256" s="33">
        <f t="shared" si="7"/>
        <v>6.2146146016326185</v>
      </c>
      <c r="H256" s="44"/>
      <c r="I256" s="44"/>
    </row>
    <row r="257" spans="2:9" x14ac:dyDescent="0.2">
      <c r="B257" s="34">
        <v>44470</v>
      </c>
      <c r="C257" s="33">
        <v>130.60222315458611</v>
      </c>
      <c r="D257" s="33">
        <f t="shared" si="6"/>
        <v>4.3116120743102329</v>
      </c>
      <c r="E257" s="33">
        <v>132.37519476073001</v>
      </c>
      <c r="F257" s="33">
        <f t="shared" si="7"/>
        <v>5.1957688007644691</v>
      </c>
      <c r="H257" s="44"/>
      <c r="I257" s="44"/>
    </row>
    <row r="258" spans="2:9" ht="14.25" customHeight="1" x14ac:dyDescent="0.2">
      <c r="B258" s="34">
        <v>44501</v>
      </c>
      <c r="C258" s="33">
        <v>135.32790681286917</v>
      </c>
      <c r="D258" s="33">
        <f t="shared" si="6"/>
        <v>5.6833619009897234</v>
      </c>
      <c r="E258" s="33">
        <v>132.72895882089</v>
      </c>
      <c r="F258" s="33">
        <f t="shared" si="7"/>
        <v>4.8695311508776911</v>
      </c>
      <c r="H258" s="44"/>
      <c r="I258" s="44"/>
    </row>
    <row r="259" spans="2:9" ht="14.25" customHeight="1" x14ac:dyDescent="0.2">
      <c r="B259" s="45">
        <v>44531</v>
      </c>
      <c r="C259" s="33">
        <v>140.79731295201336</v>
      </c>
      <c r="D259" s="33">
        <f t="shared" si="6"/>
        <v>4.2624496933330676</v>
      </c>
      <c r="E259" s="33">
        <v>133.234810354134</v>
      </c>
      <c r="F259" s="33">
        <f t="shared" si="7"/>
        <v>4.8237912903823883</v>
      </c>
      <c r="H259" s="44"/>
      <c r="I259" s="44"/>
    </row>
    <row r="260" spans="2:9" ht="15" customHeight="1" x14ac:dyDescent="0.2">
      <c r="B260" s="41">
        <v>44562</v>
      </c>
      <c r="C260" s="36">
        <v>135.01681978327989</v>
      </c>
      <c r="D260" s="36">
        <f t="shared" si="6"/>
        <v>4.7639632633972724</v>
      </c>
      <c r="E260" s="36">
        <v>133.848884493692</v>
      </c>
      <c r="F260" s="36">
        <f t="shared" si="7"/>
        <v>4.7658965680471823</v>
      </c>
      <c r="H260" s="44"/>
      <c r="I260" s="44"/>
    </row>
    <row r="261" spans="2:9" ht="14.25" customHeight="1" x14ac:dyDescent="0.2">
      <c r="B261" s="37">
        <v>44593</v>
      </c>
      <c r="C261" s="38">
        <v>134.19711520942022</v>
      </c>
      <c r="D261" s="38">
        <f t="shared" si="6"/>
        <v>4.3469077159999756</v>
      </c>
      <c r="E261" s="38">
        <v>134.62041173861101</v>
      </c>
      <c r="F261" s="38">
        <f t="shared" si="7"/>
        <v>4.6105020014250755</v>
      </c>
      <c r="H261" s="44"/>
      <c r="I261" s="44"/>
    </row>
    <row r="262" spans="2:9" ht="14.25" customHeight="1" x14ac:dyDescent="0.2">
      <c r="B262" s="37">
        <v>44621</v>
      </c>
      <c r="C262" s="38">
        <v>139.12807462986501</v>
      </c>
      <c r="D262" s="38">
        <f t="shared" si="6"/>
        <v>4.3826770368660988</v>
      </c>
      <c r="E262" s="38">
        <v>135.48490624731701</v>
      </c>
      <c r="F262" s="38">
        <f t="shared" si="7"/>
        <v>4.3876800999223633</v>
      </c>
      <c r="H262" s="44"/>
      <c r="I262" s="44"/>
    </row>
    <row r="263" spans="2:9" ht="14.25" customHeight="1" x14ac:dyDescent="0.2">
      <c r="B263" s="37">
        <v>44652</v>
      </c>
      <c r="C263" s="38">
        <v>135.6140884357381</v>
      </c>
      <c r="D263" s="38">
        <f t="shared" si="6"/>
        <v>4.2715675391005448</v>
      </c>
      <c r="E263" s="38">
        <v>136.263010469292</v>
      </c>
      <c r="F263" s="38">
        <f t="shared" si="7"/>
        <v>4.1294352200358446</v>
      </c>
      <c r="H263" s="44"/>
      <c r="I263" s="44"/>
    </row>
    <row r="264" spans="2:9" ht="14.25" customHeight="1" x14ac:dyDescent="0.2">
      <c r="B264" s="39">
        <v>44682</v>
      </c>
      <c r="C264" s="40">
        <v>135.58605294464928</v>
      </c>
      <c r="D264" s="40">
        <f t="shared" si="6"/>
        <v>4.2917789757772624</v>
      </c>
      <c r="E264" s="40">
        <v>136.85973447388901</v>
      </c>
      <c r="F264" s="40">
        <f t="shared" si="7"/>
        <v>3.9338740349408141</v>
      </c>
      <c r="H264" s="44"/>
      <c r="I264" s="44"/>
    </row>
    <row r="265" spans="2:9" ht="14.25" customHeight="1" x14ac:dyDescent="0.2">
      <c r="B265" s="39">
        <v>44713</v>
      </c>
      <c r="C265" s="40">
        <v>132.20846201794421</v>
      </c>
      <c r="D265" s="40">
        <f t="shared" si="6"/>
        <v>3.6655046752903218</v>
      </c>
      <c r="E265" s="40">
        <v>137.16496284935801</v>
      </c>
      <c r="F265" s="40">
        <f t="shared" si="7"/>
        <v>3.8487460985500377</v>
      </c>
      <c r="H265" s="44"/>
      <c r="I265" s="44"/>
    </row>
    <row r="266" spans="2:9" ht="14.25" customHeight="1" x14ac:dyDescent="0.2">
      <c r="B266" s="39">
        <v>44743</v>
      </c>
      <c r="C266" s="40">
        <v>135.16802467160991</v>
      </c>
      <c r="D266" s="40">
        <f t="shared" si="6"/>
        <v>3.0035890522060527</v>
      </c>
      <c r="E266" s="40">
        <v>137.174820722585</v>
      </c>
      <c r="F266" s="40">
        <f t="shared" si="7"/>
        <v>3.7773296110061239</v>
      </c>
      <c r="H266" s="44"/>
      <c r="I266" s="44"/>
    </row>
    <row r="267" spans="2:9" ht="14.25" customHeight="1" x14ac:dyDescent="0.2">
      <c r="B267" s="39">
        <v>44774</v>
      </c>
      <c r="C267" s="40">
        <v>135.90683763616988</v>
      </c>
      <c r="D267" s="40">
        <f t="shared" si="6"/>
        <v>4.4353703889973985</v>
      </c>
      <c r="E267" s="40">
        <v>137.09708540599601</v>
      </c>
      <c r="F267" s="40">
        <f t="shared" si="7"/>
        <v>3.7380343292754645</v>
      </c>
      <c r="H267" s="44"/>
      <c r="I267" s="44"/>
    </row>
    <row r="268" spans="2:9" ht="14.25" customHeight="1" x14ac:dyDescent="0.2">
      <c r="B268" s="39">
        <v>44805</v>
      </c>
      <c r="C268" s="40">
        <v>133.72868128048503</v>
      </c>
      <c r="D268" s="40">
        <f t="shared" si="6"/>
        <v>3.8543522142941526</v>
      </c>
      <c r="E268" s="40">
        <v>137.11234394467601</v>
      </c>
      <c r="F268" s="40">
        <f t="shared" si="7"/>
        <v>3.731053764010241</v>
      </c>
      <c r="H268" s="44"/>
      <c r="I268" s="44"/>
    </row>
    <row r="269" spans="2:9" ht="14.25" customHeight="1" x14ac:dyDescent="0.2">
      <c r="B269" s="39">
        <v>44835</v>
      </c>
      <c r="C269" s="40">
        <v>135.45603335060784</v>
      </c>
      <c r="D269" s="40">
        <f t="shared" si="6"/>
        <v>3.7164835932972977</v>
      </c>
      <c r="E269" s="40">
        <v>137.34322454487301</v>
      </c>
      <c r="F269" s="40">
        <f t="shared" si="7"/>
        <v>3.7529914823715842</v>
      </c>
      <c r="H269" s="44"/>
      <c r="I269" s="44"/>
    </row>
    <row r="270" spans="2:9" ht="14.25" customHeight="1" x14ac:dyDescent="0.2">
      <c r="B270" s="39">
        <v>44866</v>
      </c>
      <c r="C270" s="40">
        <v>140.40834462132057</v>
      </c>
      <c r="D270" s="40">
        <f t="shared" si="6"/>
        <v>3.7541686176204507</v>
      </c>
      <c r="E270" s="40">
        <v>137.82622707237999</v>
      </c>
      <c r="F270" s="40">
        <f t="shared" si="7"/>
        <v>3.8403588009519893</v>
      </c>
      <c r="H270" s="44"/>
      <c r="I270" s="44"/>
    </row>
    <row r="271" spans="2:9" ht="14.25" customHeight="1" x14ac:dyDescent="0.2">
      <c r="B271" s="46">
        <v>44896</v>
      </c>
      <c r="C271" s="47"/>
      <c r="D271" s="40"/>
      <c r="E271" s="47"/>
      <c r="F271" s="40"/>
      <c r="H271" s="44"/>
      <c r="I271" s="44"/>
    </row>
    <row r="272" spans="2:9" x14ac:dyDescent="0.2">
      <c r="B272" s="70" t="s">
        <v>30</v>
      </c>
      <c r="C272" s="70"/>
      <c r="D272" s="70"/>
      <c r="E272" s="70"/>
      <c r="F272" s="70"/>
    </row>
    <row r="273" spans="2:6" x14ac:dyDescent="0.2">
      <c r="B273" s="61" t="s">
        <v>42</v>
      </c>
      <c r="C273" s="61"/>
      <c r="D273" s="61"/>
      <c r="E273" s="61"/>
      <c r="F273" s="61"/>
    </row>
    <row r="274" spans="2:6" x14ac:dyDescent="0.2">
      <c r="B274" s="61"/>
      <c r="C274" s="61"/>
      <c r="D274" s="61"/>
      <c r="E274" s="61"/>
      <c r="F274" s="61"/>
    </row>
    <row r="275" spans="2:6" s="49" customFormat="1" ht="15" customHeight="1" x14ac:dyDescent="0.25">
      <c r="B275" s="60" t="s">
        <v>37</v>
      </c>
      <c r="C275" s="60"/>
      <c r="D275" s="60"/>
      <c r="E275" s="60"/>
      <c r="F275" s="60"/>
    </row>
    <row r="276" spans="2:6" x14ac:dyDescent="0.2">
      <c r="E276" s="43"/>
    </row>
    <row r="277" spans="2:6" x14ac:dyDescent="0.2">
      <c r="E277" s="43"/>
    </row>
    <row r="278" spans="2:6" x14ac:dyDescent="0.2">
      <c r="E278" s="43"/>
    </row>
    <row r="279" spans="2:6" x14ac:dyDescent="0.2">
      <c r="E279" s="43"/>
    </row>
    <row r="280" spans="2:6" x14ac:dyDescent="0.2">
      <c r="E280" s="43"/>
    </row>
    <row r="281" spans="2:6" x14ac:dyDescent="0.2">
      <c r="E281" s="43"/>
    </row>
  </sheetData>
  <mergeCells count="12">
    <mergeCell ref="B275:F275"/>
    <mergeCell ref="B273:F274"/>
    <mergeCell ref="B1:F1"/>
    <mergeCell ref="B2:F2"/>
    <mergeCell ref="B3:F3"/>
    <mergeCell ref="B4:F4"/>
    <mergeCell ref="E6:E7"/>
    <mergeCell ref="B6:B7"/>
    <mergeCell ref="F6:F7"/>
    <mergeCell ref="B272:F272"/>
    <mergeCell ref="D6:D7"/>
    <mergeCell ref="C6:C7"/>
  </mergeCells>
  <hyperlinks>
    <hyperlink ref="I1" location="'Índice '!A1" display="Regresar al inicio"/>
  </hyperlinks>
  <pageMargins left="0.7" right="0.7" top="0.75" bottom="0.75" header="0.3" footer="0.3"/>
  <pageSetup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José Nery Castillo Hernandez</cp:lastModifiedBy>
  <cp:lastPrinted>2020-10-29T18:20:03Z</cp:lastPrinted>
  <dcterms:created xsi:type="dcterms:W3CDTF">2019-09-10T14:28:24Z</dcterms:created>
  <dcterms:modified xsi:type="dcterms:W3CDTF">2023-01-12T14:28:26Z</dcterms:modified>
</cp:coreProperties>
</file>