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5D65265A-B833-4797-8043-5DB91BE452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'C.1'!$B$1:$E$309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7" i="12" l="1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297" i="12" l="1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<sst xmlns="http://schemas.openxmlformats.org/spreadsheetml/2006/main" count="154" uniqueCount="48">
  <si>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</si>
  <si>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</si>
  <si>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</si>
  <si>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</si>
  <si>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</si>
  <si>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</si>
  <si>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</si>
  <si>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</si>
  <si>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</si>
  <si>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</si>
  <si>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</si>
  <si>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</si>
  <si>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</si>
  <si>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</si>
  <si>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</si>
  <si>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</si>
  <si>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</si>
  <si>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</si>
  <si>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</si>
  <si>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</si>
  <si>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</si>
  <si>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</si>
  <si>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</si>
  <si>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</si>
  <si>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</si>
  <si>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</si>
  <si>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</si>
  <si>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</si>
  <si>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</si>
  <si>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</si>
  <si>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</si>
  <si>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</si>
  <si>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</si>
  <si>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</si>
  <si>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</si>
  <si>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</si>
  <si>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</si>
  <si>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</si>
  <si>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</si>
  <si>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</si>
  <si>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</si>
  <si>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</si>
  <si>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t>PERÍODO:  2001  -  2025</t>
  </si>
  <si>
    <t>Empalme de la serie original del índice mensual de la actividad económica (IMAE), 2001-2025</t>
  </si>
  <si>
    <t>Gráfica del empalme de la serie original del índice mensual de la actividad económica (IMAE), 2001-2025</t>
  </si>
  <si>
    <t>Índice Mensual de la Actividad Económica, período 2001-2025*</t>
  </si>
  <si>
    <r>
      <t xml:space="preserve">EMPALME DE LA SERIE ORIGINAL DEL ÍNDICE MENSUAL DE LA ACTIVIDAD ECONÓMICA (IMAE) </t>
    </r>
    <r>
      <rPr>
        <b/>
        <vertAlign val="superscript"/>
        <sz val="11"/>
        <color rgb="FF2A5446"/>
        <rFont val="Libre Franklin"/>
      </rPr>
      <t>1/</t>
    </r>
  </si>
  <si>
    <r>
      <rPr>
        <vertAlign val="superscript"/>
        <sz val="10"/>
        <color rgb="FF2A5446"/>
        <rFont val="Petrona"/>
      </rPr>
      <t>1/</t>
    </r>
    <r>
      <rPr>
        <sz val="10"/>
        <color rgb="FF2A5446"/>
        <rFont val="Petrona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</si>
</sst>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Calibri"/>
      <family val="2"/>
      <scheme val="minor"/>
    </font>
    <font>
      <b/>
      <sz val="12"/>
      <color rgb="FF213830"/>
      <name val="Libre Franklin"/>
    </font>
    <font>
      <b/>
      <sz val="16"/>
      <color theme="0"/>
      <name val="Libre Franklin"/>
    </font>
    <font>
      <sz val="10"/>
      <name val="Libre Franklin"/>
    </font>
    <font>
      <sz val="10"/>
      <color theme="1"/>
      <name val="Libre Franklin"/>
    </font>
    <font>
      <sz val="11"/>
      <name val="Libre Franklin"/>
    </font>
    <font>
      <sz val="8"/>
      <name val="Libre Franklin"/>
    </font>
    <font>
      <b/>
      <sz val="11"/>
      <color rgb="FF2A5446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vertAlign val="superscript"/>
      <sz val="11"/>
      <color rgb="FF2A5446"/>
      <name val="Libre Franklin"/>
    </font>
    <font>
      <b/>
      <sz val="11"/>
      <color theme="0"/>
      <name val="Libre Franklin"/>
    </font>
    <font>
      <b/>
      <sz val="11"/>
      <color rgb="FF2A5446"/>
      <name val="Petrona"/>
    </font>
    <font>
      <sz val="11"/>
      <color rgb="FF2A5446"/>
      <name val="Petrona"/>
    </font>
    <font>
      <sz val="10"/>
      <color rgb="FF2A5446"/>
      <name val="Petrona"/>
    </font>
    <font>
      <vertAlign val="superscript"/>
      <sz val="10"/>
      <color rgb="FF2A5446"/>
      <name val="Petrona"/>
    </font>
    <font>
      <sz val="11"/>
      <color theme="0"/>
      <name val="Petrona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3830"/>
        <bgColor indexed="64"/>
      </patternFill>
    </fill>
    <fill>
      <patternFill patternType="solid">
        <fgColor rgb="FFC0C1B5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595959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49" fontId="17" fillId="0" borderId="16" xfId="5" applyNumberFormat="1" applyFont="1" applyBorder="1" applyAlignment="1">
      <alignment vertical="top"/>
    </xf>
    <xf numFmtId="0" fontId="17" fillId="0" borderId="17" xfId="5" applyFont="1" applyFill="1" applyBorder="1" applyAlignment="1">
      <alignment vertical="top"/>
    </xf>
    <xf numFmtId="0" fontId="18" fillId="0" borderId="20" xfId="0" quotePrefix="1" applyFont="1" applyBorder="1" applyAlignment="1">
      <alignment horizontal="center"/>
    </xf>
    <xf numFmtId="0" fontId="18" fillId="0" borderId="21" xfId="0" applyFont="1" applyBorder="1"/>
    <xf numFmtId="49" fontId="19" fillId="0" borderId="18" xfId="5" applyNumberFormat="1" applyFont="1" applyFill="1" applyBorder="1" applyAlignment="1">
      <alignment horizontal="center" vertical="top" wrapText="1"/>
    </xf>
    <xf numFmtId="0" fontId="17" fillId="0" borderId="19" xfId="6" applyFont="1" applyBorder="1">
      <alignment vertical="top"/>
    </xf>
    <xf numFmtId="49" fontId="20" fillId="0" borderId="0" xfId="5" applyNumberFormat="1" applyFont="1" applyBorder="1" applyAlignment="1">
      <alignment vertical="top"/>
    </xf>
    <xf numFmtId="0" fontId="17" fillId="0" borderId="0" xfId="5" applyFont="1" applyFill="1" applyBorder="1" applyAlignment="1">
      <alignment vertical="top"/>
    </xf>
    <xf numFmtId="49" fontId="17" fillId="0" borderId="0" xfId="5" applyNumberFormat="1" applyFont="1" applyBorder="1" applyAlignment="1">
      <alignment vertical="top"/>
    </xf>
    <xf numFmtId="0" fontId="17" fillId="0" borderId="0" xfId="5" applyFont="1" applyBorder="1" applyAlignment="1">
      <alignment vertical="top"/>
    </xf>
    <xf numFmtId="0" fontId="22" fillId="0" borderId="0" xfId="0" applyFont="1"/>
    <xf numFmtId="0" fontId="22" fillId="0" borderId="0" xfId="2" applyFont="1" applyAlignment="1"/>
    <xf numFmtId="164" fontId="22" fillId="0" borderId="0" xfId="1" applyFont="1"/>
    <xf numFmtId="166" fontId="22" fillId="0" borderId="0" xfId="1" applyNumberFormat="1" applyFont="1"/>
    <xf numFmtId="168" fontId="22" fillId="0" borderId="0" xfId="1" applyNumberFormat="1" applyFont="1"/>
    <xf numFmtId="167" fontId="22" fillId="0" borderId="0" xfId="1" applyNumberFormat="1" applyFont="1"/>
    <xf numFmtId="0" fontId="22" fillId="0" borderId="0" xfId="0" applyFont="1" applyAlignment="1">
      <alignment vertical="center"/>
    </xf>
    <xf numFmtId="17" fontId="26" fillId="7" borderId="4" xfId="2" applyNumberFormat="1" applyFont="1" applyFill="1" applyBorder="1" applyAlignment="1">
      <alignment horizontal="center" vertical="center"/>
    </xf>
    <xf numFmtId="165" fontId="27" fillId="7" borderId="5" xfId="2" applyNumberFormat="1" applyFont="1" applyFill="1" applyBorder="1" applyAlignment="1">
      <alignment horizontal="center" vertical="center"/>
    </xf>
    <xf numFmtId="165" fontId="27" fillId="8" borderId="5" xfId="2" applyNumberFormat="1" applyFont="1" applyFill="1" applyBorder="1" applyAlignment="1">
      <alignment vertical="center"/>
    </xf>
    <xf numFmtId="17" fontId="27" fillId="7" borderId="4" xfId="2" applyNumberFormat="1" applyFont="1" applyFill="1" applyBorder="1" applyAlignment="1">
      <alignment horizontal="center" vertical="center"/>
    </xf>
    <xf numFmtId="17" fontId="26" fillId="4" borderId="12" xfId="2" applyNumberFormat="1" applyFont="1" applyFill="1" applyBorder="1" applyAlignment="1">
      <alignment horizontal="center" vertical="center"/>
    </xf>
    <xf numFmtId="165" fontId="27" fillId="4" borderId="7" xfId="2" applyNumberFormat="1" applyFont="1" applyFill="1" applyBorder="1" applyAlignment="1">
      <alignment horizontal="center" vertical="center"/>
    </xf>
    <xf numFmtId="165" fontId="27" fillId="5" borderId="7" xfId="2" applyNumberFormat="1" applyFont="1" applyFill="1" applyBorder="1" applyAlignment="1">
      <alignment horizontal="center" vertical="center"/>
    </xf>
    <xf numFmtId="17" fontId="27" fillId="4" borderId="8" xfId="2" applyNumberFormat="1" applyFont="1" applyFill="1" applyBorder="1" applyAlignment="1">
      <alignment horizontal="center" vertical="center"/>
    </xf>
    <xf numFmtId="165" fontId="27" fillId="4" borderId="9" xfId="2" applyNumberFormat="1" applyFont="1" applyFill="1" applyBorder="1" applyAlignment="1">
      <alignment horizontal="center" vertical="center"/>
    </xf>
    <xf numFmtId="17" fontId="27" fillId="4" borderId="10" xfId="2" applyNumberFormat="1" applyFont="1" applyFill="1" applyBorder="1" applyAlignment="1">
      <alignment horizontal="center" vertical="center"/>
    </xf>
    <xf numFmtId="165" fontId="27" fillId="4" borderId="11" xfId="2" applyNumberFormat="1" applyFont="1" applyFill="1" applyBorder="1" applyAlignment="1">
      <alignment horizontal="center" vertical="center"/>
    </xf>
    <xf numFmtId="17" fontId="26" fillId="4" borderId="6" xfId="2" applyNumberFormat="1" applyFont="1" applyFill="1" applyBorder="1" applyAlignment="1">
      <alignment horizontal="center" vertical="center"/>
    </xf>
    <xf numFmtId="165" fontId="27" fillId="0" borderId="5" xfId="2" applyNumberFormat="1" applyFont="1" applyFill="1" applyBorder="1" applyAlignment="1">
      <alignment horizontal="center" vertical="center"/>
    </xf>
    <xf numFmtId="165" fontId="27" fillId="0" borderId="9" xfId="2" applyNumberFormat="1" applyFont="1" applyFill="1" applyBorder="1" applyAlignment="1">
      <alignment horizontal="center" vertical="center"/>
    </xf>
    <xf numFmtId="165" fontId="27" fillId="0" borderId="11" xfId="2" applyNumberFormat="1" applyFont="1" applyFill="1" applyBorder="1" applyAlignment="1">
      <alignment horizontal="center" vertical="center"/>
    </xf>
    <xf numFmtId="165" fontId="27" fillId="0" borderId="7" xfId="2" applyNumberFormat="1" applyFont="1" applyFill="1" applyBorder="1" applyAlignment="1">
      <alignment horizontal="center" vertical="center"/>
    </xf>
    <xf numFmtId="17" fontId="27" fillId="4" borderId="23" xfId="2" applyNumberFormat="1" applyFont="1" applyFill="1" applyBorder="1" applyAlignment="1">
      <alignment horizontal="center" vertical="center"/>
    </xf>
    <xf numFmtId="165" fontId="27" fillId="4" borderId="24" xfId="2" applyNumberFormat="1" applyFont="1" applyFill="1" applyBorder="1" applyAlignment="1">
      <alignment horizontal="center" vertical="center"/>
    </xf>
    <xf numFmtId="165" fontId="30" fillId="8" borderId="5" xfId="2" applyNumberFormat="1" applyFont="1" applyFill="1" applyBorder="1" applyAlignment="1">
      <alignment horizontal="center" vertical="center"/>
    </xf>
    <xf numFmtId="0" fontId="27" fillId="4" borderId="22" xfId="2" applyFont="1" applyFill="1" applyBorder="1" applyAlignment="1">
      <alignment horizontal="left"/>
    </xf>
    <xf numFmtId="0" fontId="22" fillId="5" borderId="0" xfId="0" applyFont="1" applyFill="1"/>
    <xf numFmtId="0" fontId="23" fillId="5" borderId="0" xfId="18" applyFont="1" applyFill="1" applyBorder="1" applyAlignment="1">
      <alignment horizontal="left" vertical="center"/>
    </xf>
    <xf numFmtId="0" fontId="22" fillId="5" borderId="0" xfId="0" applyFont="1" applyFill="1" applyBorder="1"/>
    <xf numFmtId="0" fontId="4" fillId="0" borderId="0" xfId="0" applyFont="1" applyAlignment="1">
      <alignment horizontal="center"/>
    </xf>
    <xf numFmtId="0" fontId="16" fillId="6" borderId="14" xfId="6" applyFont="1" applyFill="1" applyBorder="1" applyAlignment="1">
      <alignment horizontal="center" vertical="center" wrapText="1"/>
    </xf>
    <xf numFmtId="0" fontId="16" fillId="6" borderId="15" xfId="6" applyFont="1" applyFill="1" applyBorder="1" applyAlignment="1">
      <alignment horizontal="center" vertical="center" wrapText="1"/>
    </xf>
    <xf numFmtId="0" fontId="15" fillId="7" borderId="16" xfId="6" applyFont="1" applyFill="1" applyBorder="1" applyAlignment="1">
      <alignment horizontal="center" vertical="center" wrapText="1"/>
    </xf>
    <xf numFmtId="0" fontId="15" fillId="7" borderId="17" xfId="6" applyFont="1" applyFill="1" applyBorder="1" applyAlignment="1">
      <alignment horizontal="center" vertical="center" wrapText="1"/>
    </xf>
    <xf numFmtId="0" fontId="15" fillId="7" borderId="18" xfId="6" applyFont="1" applyFill="1" applyBorder="1" applyAlignment="1">
      <alignment horizontal="center" vertical="center" wrapText="1"/>
    </xf>
    <xf numFmtId="0" fontId="15" fillId="7" borderId="19" xfId="6" applyFont="1" applyFill="1" applyBorder="1" applyAlignment="1">
      <alignment horizontal="center" vertical="center" wrapText="1"/>
    </xf>
    <xf numFmtId="0" fontId="28" fillId="4" borderId="0" xfId="2" applyFont="1" applyFill="1" applyBorder="1" applyAlignment="1">
      <alignment horizontal="left" vertical="center"/>
    </xf>
    <xf numFmtId="0" fontId="28" fillId="0" borderId="0" xfId="3" applyFont="1" applyAlignment="1">
      <alignment horizontal="left" vertical="top" wrapTex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25" fillId="6" borderId="1" xfId="2" applyNumberFormat="1" applyFont="1" applyFill="1" applyBorder="1" applyAlignment="1">
      <alignment horizontal="center" vertical="center"/>
    </xf>
    <xf numFmtId="3" fontId="25" fillId="6" borderId="4" xfId="2" applyNumberFormat="1" applyFont="1" applyFill="1" applyBorder="1" applyAlignment="1">
      <alignment horizontal="center" vertical="center"/>
    </xf>
    <xf numFmtId="3" fontId="25" fillId="9" borderId="3" xfId="2" applyNumberFormat="1" applyFont="1" applyFill="1" applyBorder="1" applyAlignment="1">
      <alignment horizontal="center" vertical="center" wrapText="1"/>
    </xf>
    <xf numFmtId="3" fontId="25" fillId="9" borderId="5" xfId="2" applyNumberFormat="1" applyFont="1" applyFill="1" applyBorder="1" applyAlignment="1">
      <alignment horizontal="center" vertical="center" wrapText="1"/>
    </xf>
    <xf numFmtId="3" fontId="25" fillId="6" borderId="3" xfId="2" applyNumberFormat="1" applyFont="1" applyFill="1" applyBorder="1" applyAlignment="1">
      <alignment horizontal="center" vertical="center" wrapText="1"/>
    </xf>
    <xf numFmtId="3" fontId="25" fillId="6" borderId="5" xfId="2" applyNumberFormat="1" applyFont="1" applyFill="1" applyBorder="1" applyAlignment="1">
      <alignment horizontal="center" vertical="center" wrapText="1"/>
    </xf>
    <xf numFmtId="3" fontId="25" fillId="6" borderId="13" xfId="2" applyNumberFormat="1" applyFont="1" applyFill="1" applyBorder="1" applyAlignment="1">
      <alignment horizontal="center" vertical="center"/>
    </xf>
    <xf numFmtId="3" fontId="25" fillId="6" borderId="2" xfId="2" applyNumberFormat="1" applyFont="1" applyFill="1" applyBorder="1" applyAlignment="1">
      <alignment horizontal="center" vertical="center"/>
    </xf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C0C1B5"/>
      <color rgb="FF2A5446"/>
      <color rgb="FF213830"/>
      <color rgb="FF494949"/>
      <color rgb="FF595959"/>
      <color rgb="FF9D9E9F"/>
      <color rgb="FF5D927A"/>
      <color rgb="FF607769"/>
      <color rgb="FF1B20CE"/>
      <color rgb="FF9C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213830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213830"/>
                </a:solidFill>
                <a:latin typeface="Petrona" pitchFamily="2" charset="0"/>
              </a:rPr>
              <a:t> Mensual de la Actividad Económica </a:t>
            </a:r>
            <a:r>
              <a:rPr lang="es-CL" sz="2400" b="0" baseline="30000">
                <a:solidFill>
                  <a:srgbClr val="213830"/>
                </a:solidFill>
                <a:latin typeface="Petrona" pitchFamily="2" charset="0"/>
              </a:rPr>
              <a:t>1/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Empalme de la serie original 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213830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213830"/>
                </a:solidFill>
                <a:latin typeface="Petrona" pitchFamily="2" charset="0"/>
              </a:rPr>
              <a:t>Período: Enero 2002 - Febrero 2025</a:t>
            </a:r>
            <a:endParaRPr lang="es-CL" sz="1600" b="0">
              <a:solidFill>
                <a:srgbClr val="213830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5856410256410255"/>
          <c:y val="8.0685829551185081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C0C1B5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C0C1B5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strRef>
              <c:f>'C.1'!$B$20:$B$308</c:f>
              <c:strCache>
                <c:ptCount val="279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Fuente: Banco de Guatemala</c:v>
                </c:pt>
              </c:strCache>
            </c:strRef>
          </c:cat>
          <c:val>
            <c:numRef>
              <c:f>'C.1'!$E$20:$E$308</c:f>
              <c:numCache>
                <c:formatCode>#,##0.0</c:formatCode>
                <c:ptCount val="279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4.2778482325003324</c:v>
                </c:pt>
                <c:pt idx="133">
                  <c:v>4.1666778720269093</c:v>
                </c:pt>
                <c:pt idx="134">
                  <c:v>2.9162803168321147</c:v>
                </c:pt>
                <c:pt idx="135">
                  <c:v>3.7609737593131456</c:v>
                </c:pt>
                <c:pt idx="136">
                  <c:v>3.8273166620115688</c:v>
                </c:pt>
                <c:pt idx="137">
                  <c:v>3.6550871457178999</c:v>
                </c:pt>
                <c:pt idx="138">
                  <c:v>3.6791214749064807</c:v>
                </c:pt>
                <c:pt idx="139">
                  <c:v>3.6662079335868469</c:v>
                </c:pt>
                <c:pt idx="140">
                  <c:v>3.6917508968786308</c:v>
                </c:pt>
                <c:pt idx="141">
                  <c:v>3.6505712828849539</c:v>
                </c:pt>
                <c:pt idx="142">
                  <c:v>3.619225638605144</c:v>
                </c:pt>
                <c:pt idx="143">
                  <c:v>3.4853996753392096</c:v>
                </c:pt>
                <c:pt idx="144">
                  <c:v>3.7069137845914497</c:v>
                </c:pt>
                <c:pt idx="145">
                  <c:v>3.7560375323519395</c:v>
                </c:pt>
                <c:pt idx="146">
                  <c:v>4.1644482274384274</c:v>
                </c:pt>
                <c:pt idx="147">
                  <c:v>4.0105983996162564</c:v>
                </c:pt>
                <c:pt idx="148">
                  <c:v>4.190182829338454</c:v>
                </c:pt>
                <c:pt idx="149">
                  <c:v>4.237222894133069</c:v>
                </c:pt>
                <c:pt idx="150">
                  <c:v>4.3747779258427499</c:v>
                </c:pt>
                <c:pt idx="151">
                  <c:v>4.2753121698788874</c:v>
                </c:pt>
                <c:pt idx="152">
                  <c:v>4.2606820829237648</c:v>
                </c:pt>
                <c:pt idx="153">
                  <c:v>4.2775679941283045</c:v>
                </c:pt>
                <c:pt idx="154">
                  <c:v>4.3290718365100815</c:v>
                </c:pt>
                <c:pt idx="155">
                  <c:v>4.4439778460924799</c:v>
                </c:pt>
                <c:pt idx="156">
                  <c:v>4.8818346437774238</c:v>
                </c:pt>
                <c:pt idx="157">
                  <c:v>4.6740225904767385</c:v>
                </c:pt>
                <c:pt idx="158">
                  <c:v>4.6671922462483479</c:v>
                </c:pt>
                <c:pt idx="159">
                  <c:v>4.1793248447623768</c:v>
                </c:pt>
                <c:pt idx="160">
                  <c:v>3.7789820934704466</c:v>
                </c:pt>
                <c:pt idx="161">
                  <c:v>3.8994064794782446</c:v>
                </c:pt>
                <c:pt idx="162">
                  <c:v>4.0198452712786832</c:v>
                </c:pt>
                <c:pt idx="163">
                  <c:v>4.1666214617305002</c:v>
                </c:pt>
                <c:pt idx="164">
                  <c:v>4.2367316960639556</c:v>
                </c:pt>
                <c:pt idx="165">
                  <c:v>4.2534011937722198</c:v>
                </c:pt>
                <c:pt idx="166">
                  <c:v>4.2353424831080133</c:v>
                </c:pt>
                <c:pt idx="167">
                  <c:v>4.0921707141637285</c:v>
                </c:pt>
                <c:pt idx="168">
                  <c:v>1.8373755471092323</c:v>
                </c:pt>
                <c:pt idx="169">
                  <c:v>1.981151927611478</c:v>
                </c:pt>
                <c:pt idx="170">
                  <c:v>1.6759390605375586</c:v>
                </c:pt>
                <c:pt idx="171">
                  <c:v>2.325634693742316</c:v>
                </c:pt>
                <c:pt idx="172">
                  <c:v>2.6885959534118058</c:v>
                </c:pt>
                <c:pt idx="173">
                  <c:v>2.678649222943335</c:v>
                </c:pt>
                <c:pt idx="174">
                  <c:v>2.3789507682837865</c:v>
                </c:pt>
                <c:pt idx="175">
                  <c:v>2.4176525921209731</c:v>
                </c:pt>
                <c:pt idx="176">
                  <c:v>2.4758557425754049</c:v>
                </c:pt>
                <c:pt idx="177">
                  <c:v>2.4094663233562557</c:v>
                </c:pt>
                <c:pt idx="178">
                  <c:v>2.4826024089613696</c:v>
                </c:pt>
                <c:pt idx="179">
                  <c:v>2.6778027160558509</c:v>
                </c:pt>
                <c:pt idx="180">
                  <c:v>5.1627908441490575</c:v>
                </c:pt>
                <c:pt idx="181">
                  <c:v>4.8105738491898791</c:v>
                </c:pt>
                <c:pt idx="182">
                  <c:v>4.7188516308085013</c:v>
                </c:pt>
                <c:pt idx="183">
                  <c:v>4.067824874793132</c:v>
                </c:pt>
                <c:pt idx="184">
                  <c:v>3.7230081256870733</c:v>
                </c:pt>
                <c:pt idx="185">
                  <c:v>3.6046466782791953</c:v>
                </c:pt>
                <c:pt idx="186">
                  <c:v>3.6752756820614536</c:v>
                </c:pt>
                <c:pt idx="187">
                  <c:v>3.6103049540880505</c:v>
                </c:pt>
                <c:pt idx="188">
                  <c:v>3.4392439125165737</c:v>
                </c:pt>
                <c:pt idx="189">
                  <c:v>3.3834053973390326</c:v>
                </c:pt>
                <c:pt idx="190">
                  <c:v>3.2218438767374096</c:v>
                </c:pt>
                <c:pt idx="191">
                  <c:v>3.0798512854563995</c:v>
                </c:pt>
                <c:pt idx="192">
                  <c:v>2.0097351665209402</c:v>
                </c:pt>
                <c:pt idx="193">
                  <c:v>2.5082230022989194</c:v>
                </c:pt>
                <c:pt idx="194">
                  <c:v>2.7067174860482908</c:v>
                </c:pt>
                <c:pt idx="195">
                  <c:v>3.0754677084695601</c:v>
                </c:pt>
                <c:pt idx="196">
                  <c:v>3.3269287773674421</c:v>
                </c:pt>
                <c:pt idx="197">
                  <c:v>3.476488426699035</c:v>
                </c:pt>
                <c:pt idx="198">
                  <c:v>3.5297792551329792</c:v>
                </c:pt>
                <c:pt idx="199">
                  <c:v>3.5398079701535181</c:v>
                </c:pt>
                <c:pt idx="200">
                  <c:v>3.4827976898144755</c:v>
                </c:pt>
                <c:pt idx="201">
                  <c:v>3.5250887999251432</c:v>
                </c:pt>
                <c:pt idx="202">
                  <c:v>3.5348868731726526</c:v>
                </c:pt>
                <c:pt idx="203">
                  <c:v>3.4068734726747465</c:v>
                </c:pt>
                <c:pt idx="204">
                  <c:v>3.5589510987471158</c:v>
                </c:pt>
                <c:pt idx="205">
                  <c:v>3.8688686660184715</c:v>
                </c:pt>
                <c:pt idx="206">
                  <c:v>3.7287433341108596</c:v>
                </c:pt>
                <c:pt idx="207">
                  <c:v>3.7328312405464459</c:v>
                </c:pt>
                <c:pt idx="208">
                  <c:v>3.8310670510895051</c:v>
                </c:pt>
                <c:pt idx="209">
                  <c:v>3.7819006948517995</c:v>
                </c:pt>
                <c:pt idx="210">
                  <c:v>3.8233278803841557</c:v>
                </c:pt>
                <c:pt idx="211">
                  <c:v>3.7670841156055417</c:v>
                </c:pt>
                <c:pt idx="212">
                  <c:v>3.8655015195819118</c:v>
                </c:pt>
                <c:pt idx="213">
                  <c:v>3.8919960706224686</c:v>
                </c:pt>
                <c:pt idx="214">
                  <c:v>3.9836638217293938</c:v>
                </c:pt>
                <c:pt idx="215">
                  <c:v>4.0178979263574917</c:v>
                </c:pt>
                <c:pt idx="216">
                  <c:v>4.2748623088326241</c:v>
                </c:pt>
                <c:pt idx="217">
                  <c:v>3.2965171055566742</c:v>
                </c:pt>
                <c:pt idx="218">
                  <c:v>0.8192710765905673</c:v>
                </c:pt>
                <c:pt idx="219">
                  <c:v>-1.7886850173152737</c:v>
                </c:pt>
                <c:pt idx="220">
                  <c:v>-3.4872627580965485</c:v>
                </c:pt>
                <c:pt idx="221">
                  <c:v>-4.2029971498196801</c:v>
                </c:pt>
                <c:pt idx="222">
                  <c:v>-4.1585214946532716</c:v>
                </c:pt>
                <c:pt idx="223">
                  <c:v>-3.7809583754140164</c:v>
                </c:pt>
                <c:pt idx="224">
                  <c:v>-3.2779445258436084</c:v>
                </c:pt>
                <c:pt idx="225">
                  <c:v>-2.7240187081416565</c:v>
                </c:pt>
                <c:pt idx="226">
                  <c:v>-2.3488932126321345</c:v>
                </c:pt>
                <c:pt idx="227">
                  <c:v>-1.7855518345677979</c:v>
                </c:pt>
                <c:pt idx="228">
                  <c:v>1.3553683325098405</c:v>
                </c:pt>
                <c:pt idx="229">
                  <c:v>1.8748076244473992</c:v>
                </c:pt>
                <c:pt idx="230">
                  <c:v>4.4922911111968489</c:v>
                </c:pt>
                <c:pt idx="231">
                  <c:v>7.0280646606316992</c:v>
                </c:pt>
                <c:pt idx="232">
                  <c:v>8.8244334312529702</c:v>
                </c:pt>
                <c:pt idx="233">
                  <c:v>9.7095203606366312</c:v>
                </c:pt>
                <c:pt idx="234">
                  <c:v>9.8641665394238345</c:v>
                </c:pt>
                <c:pt idx="235">
                  <c:v>9.5931746803467917</c:v>
                </c:pt>
                <c:pt idx="236">
                  <c:v>9.1810268510031676</c:v>
                </c:pt>
                <c:pt idx="237">
                  <c:v>8.6935888056129897</c:v>
                </c:pt>
                <c:pt idx="238">
                  <c:v>8.452302827266351</c:v>
                </c:pt>
                <c:pt idx="239">
                  <c:v>8.0417038477604876</c:v>
                </c:pt>
                <c:pt idx="240">
                  <c:v>4.658025391671444</c:v>
                </c:pt>
                <c:pt idx="241">
                  <c:v>4.5500993717536176</c:v>
                </c:pt>
                <c:pt idx="242">
                  <c:v>4.558526046083216</c:v>
                </c:pt>
                <c:pt idx="243">
                  <c:v>4.6415490816899592</c:v>
                </c:pt>
                <c:pt idx="244">
                  <c:v>4.7372802238210028</c:v>
                </c:pt>
                <c:pt idx="245">
                  <c:v>4.6691369085452834</c:v>
                </c:pt>
                <c:pt idx="246">
                  <c:v>4.4946921349851863</c:v>
                </c:pt>
                <c:pt idx="247">
                  <c:v>4.5176448269842666</c:v>
                </c:pt>
                <c:pt idx="248">
                  <c:v>4.4410559771927325</c:v>
                </c:pt>
                <c:pt idx="249">
                  <c:v>4.3650148372698823</c:v>
                </c:pt>
                <c:pt idx="250">
                  <c:v>4.2664199093769071</c:v>
                </c:pt>
                <c:pt idx="251">
                  <c:v>4.1845180649277154</c:v>
                </c:pt>
                <c:pt idx="252">
                  <c:v>3.3740594934990895</c:v>
                </c:pt>
                <c:pt idx="253">
                  <c:v>4.0753265464074531</c:v>
                </c:pt>
                <c:pt idx="254">
                  <c:v>4.0643842392085645</c:v>
                </c:pt>
                <c:pt idx="255">
                  <c:v>3.9213105283235024</c:v>
                </c:pt>
                <c:pt idx="256">
                  <c:v>3.9300559748708821</c:v>
                </c:pt>
                <c:pt idx="257">
                  <c:v>4.143311824579456</c:v>
                </c:pt>
                <c:pt idx="258">
                  <c:v>4.2801291448011796</c:v>
                </c:pt>
                <c:pt idx="259">
                  <c:v>4.1977418631033174</c:v>
                </c:pt>
                <c:pt idx="260">
                  <c:v>4.1155940996359561</c:v>
                </c:pt>
                <c:pt idx="261">
                  <c:v>3.8226366181576026</c:v>
                </c:pt>
                <c:pt idx="262">
                  <c:v>3.6800612595922786</c:v>
                </c:pt>
                <c:pt idx="263">
                  <c:v>3.5331575197095901</c:v>
                </c:pt>
                <c:pt idx="264">
                  <c:v>3.7946305599708694</c:v>
                </c:pt>
                <c:pt idx="265">
                  <c:v>3.256633975502595</c:v>
                </c:pt>
                <c:pt idx="266">
                  <c:v>2.8789266406780882</c:v>
                </c:pt>
                <c:pt idx="267">
                  <c:v>3.1916433545417675</c:v>
                </c:pt>
                <c:pt idx="268">
                  <c:v>3.4522493377312884</c:v>
                </c:pt>
                <c:pt idx="269">
                  <c:v>3.3046041621535949</c:v>
                </c:pt>
                <c:pt idx="270">
                  <c:v>3.2366586755233584</c:v>
                </c:pt>
                <c:pt idx="271">
                  <c:v>3.3053840228309355</c:v>
                </c:pt>
                <c:pt idx="272">
                  <c:v>3.3743327899600217</c:v>
                </c:pt>
                <c:pt idx="273">
                  <c:v>3.6880028536330371</c:v>
                </c:pt>
                <c:pt idx="274">
                  <c:v>3.6826870491316868</c:v>
                </c:pt>
                <c:pt idx="275">
                  <c:v>3.6518637522708417</c:v>
                </c:pt>
                <c:pt idx="276">
                  <c:v>3.5172828655681627</c:v>
                </c:pt>
                <c:pt idx="277">
                  <c:v>3.4773940831684911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494949"/>
              </a:solidFill>
            </a:ln>
          </c:spPr>
          <c:marker>
            <c:symbol val="none"/>
          </c:marker>
          <c:cat>
            <c:strRef>
              <c:f>'C.1'!$B$20:$B$308</c:f>
              <c:strCache>
                <c:ptCount val="279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Fuente: Banco de Guatemala</c:v>
                </c:pt>
              </c:strCache>
            </c:strRef>
          </c:cat>
          <c:val>
            <c:numRef>
              <c:f>'C.1'!$D$20:$D$308</c:f>
              <c:numCache>
                <c:formatCode>#,##0.0</c:formatCode>
                <c:ptCount val="279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4.2778482325003324</c:v>
                </c:pt>
                <c:pt idx="133">
                  <c:v>4.0554524771348355</c:v>
                </c:pt>
                <c:pt idx="134">
                  <c:v>0.56780972588140344</c:v>
                </c:pt>
                <c:pt idx="135">
                  <c:v>6.3450399328725666</c:v>
                </c:pt>
                <c:pt idx="136">
                  <c:v>4.0954093151763118</c:v>
                </c:pt>
                <c:pt idx="137">
                  <c:v>2.7731857249153649</c:v>
                </c:pt>
                <c:pt idx="138">
                  <c:v>3.8248256209834466</c:v>
                </c:pt>
                <c:pt idx="139">
                  <c:v>3.5752536865883542</c:v>
                </c:pt>
                <c:pt idx="140">
                  <c:v>3.89985554033656</c:v>
                </c:pt>
                <c:pt idx="141">
                  <c:v>3.2827618663881566</c:v>
                </c:pt>
                <c:pt idx="142">
                  <c:v>3.3159739977524367</c:v>
                </c:pt>
                <c:pt idx="143">
                  <c:v>2.1282270591673154</c:v>
                </c:pt>
                <c:pt idx="144">
                  <c:v>3.7069137845914497</c:v>
                </c:pt>
                <c:pt idx="145">
                  <c:v>3.8052906418515704</c:v>
                </c:pt>
                <c:pt idx="146">
                  <c:v>4.9589665895206139</c:v>
                </c:pt>
                <c:pt idx="147">
                  <c:v>3.5551193923541291</c:v>
                </c:pt>
                <c:pt idx="148">
                  <c:v>4.9135546471824227</c:v>
                </c:pt>
                <c:pt idx="149">
                  <c:v>4.4805621541230067</c:v>
                </c:pt>
                <c:pt idx="150">
                  <c:v>5.2073192450204431</c:v>
                </c:pt>
                <c:pt idx="151">
                  <c:v>3.5740401410680391</c:v>
                </c:pt>
                <c:pt idx="152">
                  <c:v>4.1417553008965058</c:v>
                </c:pt>
                <c:pt idx="153">
                  <c:v>4.4289873653976741</c:v>
                </c:pt>
                <c:pt idx="154">
                  <c:v>4.8289565022784586</c:v>
                </c:pt>
                <c:pt idx="155">
                  <c:v>5.6262895882918258</c:v>
                </c:pt>
                <c:pt idx="156">
                  <c:v>4.8818346437774238</c:v>
                </c:pt>
                <c:pt idx="157">
                  <c:v>4.4658607513195108</c:v>
                </c:pt>
                <c:pt idx="158">
                  <c:v>4.6540568476838047</c:v>
                </c:pt>
                <c:pt idx="159">
                  <c:v>2.7264737832085757</c:v>
                </c:pt>
                <c:pt idx="160">
                  <c:v>2.1802677642093187</c:v>
                </c:pt>
                <c:pt idx="161">
                  <c:v>4.5206330345704657</c:v>
                </c:pt>
                <c:pt idx="162">
                  <c:v>4.742070380684595</c:v>
                </c:pt>
                <c:pt idx="163">
                  <c:v>5.209450672716315</c:v>
                </c:pt>
                <c:pt idx="164">
                  <c:v>4.8073829609793819</c:v>
                </c:pt>
                <c:pt idx="165">
                  <c:v>4.4026390308517023</c:v>
                </c:pt>
                <c:pt idx="166">
                  <c:v>4.0609906349323666</c:v>
                </c:pt>
                <c:pt idx="167">
                  <c:v>2.6371138359215962</c:v>
                </c:pt>
                <c:pt idx="168">
                  <c:v>1.8373755471092323</c:v>
                </c:pt>
                <c:pt idx="169">
                  <c:v>2.1257437787351563</c:v>
                </c:pt>
                <c:pt idx="170">
                  <c:v>1.0888738452887736</c:v>
                </c:pt>
                <c:pt idx="171">
                  <c:v>4.2969560918174636</c:v>
                </c:pt>
                <c:pt idx="172">
                  <c:v>4.1663891870787069</c:v>
                </c:pt>
                <c:pt idx="173">
                  <c:v>2.6277016738756913</c:v>
                </c:pt>
                <c:pt idx="174">
                  <c:v>0.59623293339137717</c:v>
                </c:pt>
                <c:pt idx="175">
                  <c:v>2.689515813403716</c:v>
                </c:pt>
                <c:pt idx="176">
                  <c:v>2.9466948853271759</c:v>
                </c:pt>
                <c:pt idx="177">
                  <c:v>1.8160430006088291</c:v>
                </c:pt>
                <c:pt idx="178">
                  <c:v>3.1900166596434758</c:v>
                </c:pt>
                <c:pt idx="179">
                  <c:v>4.6925178210160965</c:v>
                </c:pt>
                <c:pt idx="180">
                  <c:v>5.1627908441490575</c:v>
                </c:pt>
                <c:pt idx="181">
                  <c:v>4.457359331869327</c:v>
                </c:pt>
                <c:pt idx="182">
                  <c:v>4.5408702324484409</c:v>
                </c:pt>
                <c:pt idx="183">
                  <c:v>2.1421060121102187</c:v>
                </c:pt>
                <c:pt idx="184">
                  <c:v>2.3438991330968264</c:v>
                </c:pt>
                <c:pt idx="185">
                  <c:v>2.9980349166711022</c:v>
                </c:pt>
                <c:pt idx="186">
                  <c:v>4.1041002070667503</c:v>
                </c:pt>
                <c:pt idx="187">
                  <c:v>3.1552945492880298</c:v>
                </c:pt>
                <c:pt idx="188">
                  <c:v>2.0625430362149331</c:v>
                </c:pt>
                <c:pt idx="189">
                  <c:v>2.8810570914616278</c:v>
                </c:pt>
                <c:pt idx="190">
                  <c:v>1.6709487030632175</c:v>
                </c:pt>
                <c:pt idx="191">
                  <c:v>1.6452430109290077</c:v>
                </c:pt>
                <c:pt idx="192">
                  <c:v>2.0097351665209402</c:v>
                </c:pt>
                <c:pt idx="193">
                  <c:v>3.0114985879519622</c:v>
                </c:pt>
                <c:pt idx="194">
                  <c:v>3.0928776715818884</c:v>
                </c:pt>
                <c:pt idx="195">
                  <c:v>4.1937370040627968</c:v>
                </c:pt>
                <c:pt idx="196">
                  <c:v>4.3495987704353922</c:v>
                </c:pt>
                <c:pt idx="197">
                  <c:v>4.2483886418114736</c:v>
                </c:pt>
                <c:pt idx="198">
                  <c:v>3.8517826166194453</c:v>
                </c:pt>
                <c:pt idx="199">
                  <c:v>3.6103962438206878</c:v>
                </c:pt>
                <c:pt idx="200">
                  <c:v>3.0170204959272269</c:v>
                </c:pt>
                <c:pt idx="201">
                  <c:v>3.9076228383830198</c:v>
                </c:pt>
                <c:pt idx="202">
                  <c:v>3.6305267816153446</c:v>
                </c:pt>
                <c:pt idx="203">
                  <c:v>2.0934413461427539</c:v>
                </c:pt>
                <c:pt idx="204">
                  <c:v>3.5589510987471158</c:v>
                </c:pt>
                <c:pt idx="205">
                  <c:v>4.17872002628134</c:v>
                </c:pt>
                <c:pt idx="206">
                  <c:v>3.4576831372977921</c:v>
                </c:pt>
                <c:pt idx="207">
                  <c:v>3.7450512710897783</c:v>
                </c:pt>
                <c:pt idx="208">
                  <c:v>4.2257052490344904</c:v>
                </c:pt>
                <c:pt idx="209">
                  <c:v>3.5303885751850004</c:v>
                </c:pt>
                <c:pt idx="210">
                  <c:v>4.072742030955709</c:v>
                </c:pt>
                <c:pt idx="211">
                  <c:v>3.3715138790550299</c:v>
                </c:pt>
                <c:pt idx="212">
                  <c:v>4.6736577380316362</c:v>
                </c:pt>
                <c:pt idx="213">
                  <c:v>4.1306663365533609</c:v>
                </c:pt>
                <c:pt idx="214">
                  <c:v>4.8775309215758398</c:v>
                </c:pt>
                <c:pt idx="215">
                  <c:v>4.3741029536144396</c:v>
                </c:pt>
                <c:pt idx="216">
                  <c:v>4.2748623088326241</c:v>
                </c:pt>
                <c:pt idx="217">
                  <c:v>2.3241999275593486</c:v>
                </c:pt>
                <c:pt idx="218">
                  <c:v>-3.9917902048723164</c:v>
                </c:pt>
                <c:pt idx="219">
                  <c:v>-9.5834557666266846</c:v>
                </c:pt>
                <c:pt idx="220">
                  <c:v>-10.278612618865552</c:v>
                </c:pt>
                <c:pt idx="221">
                  <c:v>-7.8749936022215508</c:v>
                </c:pt>
                <c:pt idx="222">
                  <c:v>-3.8915022040789324</c:v>
                </c:pt>
                <c:pt idx="223">
                  <c:v>-1.1138979339918649</c:v>
                </c:pt>
                <c:pt idx="224">
                  <c:v>0.8167882915624034</c:v>
                </c:pt>
                <c:pt idx="225">
                  <c:v>2.2531920919641237</c:v>
                </c:pt>
                <c:pt idx="226">
                  <c:v>1.2746428998618171</c:v>
                </c:pt>
                <c:pt idx="227">
                  <c:v>4.0540748215181566</c:v>
                </c:pt>
                <c:pt idx="228">
                  <c:v>1.3553683325098405</c:v>
                </c:pt>
                <c:pt idx="229">
                  <c:v>2.4008877604675689</c:v>
                </c:pt>
                <c:pt idx="230">
                  <c:v>9.9616069703438512</c:v>
                </c:pt>
                <c:pt idx="231">
                  <c:v>15.47908579306656</c:v>
                </c:pt>
                <c:pt idx="232">
                  <c:v>16.686409495624815</c:v>
                </c:pt>
                <c:pt idx="233">
                  <c:v>14.466632577821741</c:v>
                </c:pt>
                <c:pt idx="234">
                  <c:v>10.789609399836849</c:v>
                </c:pt>
                <c:pt idx="235">
                  <c:v>7.7378591344647134</c:v>
                </c:pt>
                <c:pt idx="236">
                  <c:v>5.978986413784952</c:v>
                </c:pt>
                <c:pt idx="237">
                  <c:v>4.5507074720848379</c:v>
                </c:pt>
                <c:pt idx="238">
                  <c:v>6.2136177895342399</c:v>
                </c:pt>
                <c:pt idx="239">
                  <c:v>4.0473238892943897</c:v>
                </c:pt>
                <c:pt idx="240">
                  <c:v>4.658025391671444</c:v>
                </c:pt>
                <c:pt idx="241">
                  <c:v>4.4419095757458678</c:v>
                </c:pt>
                <c:pt idx="242">
                  <c:v>4.5748389391047084</c:v>
                </c:pt>
                <c:pt idx="243">
                  <c:v>4.8919167492922639</c:v>
                </c:pt>
                <c:pt idx="244">
                  <c:v>5.1215771024759107</c:v>
                </c:pt>
                <c:pt idx="245">
                  <c:v>4.3209373342604636</c:v>
                </c:pt>
                <c:pt idx="246">
                  <c:v>3.4609465602271143</c:v>
                </c:pt>
                <c:pt idx="247">
                  <c:v>4.6778892383659638</c:v>
                </c:pt>
                <c:pt idx="248">
                  <c:v>3.8257330622919739</c:v>
                </c:pt>
                <c:pt idx="249">
                  <c:v>3.6900954750276043</c:v>
                </c:pt>
                <c:pt idx="250">
                  <c:v>3.3302833374227987</c:v>
                </c:pt>
                <c:pt idx="251">
                  <c:v>3.3540306528344672</c:v>
                </c:pt>
                <c:pt idx="252">
                  <c:v>3.3740594934990895</c:v>
                </c:pt>
                <c:pt idx="253">
                  <c:v>4.7797621671341375</c:v>
                </c:pt>
                <c:pt idx="254">
                  <c:v>4.0432064350893739</c:v>
                </c:pt>
                <c:pt idx="255">
                  <c:v>3.4912229423971723</c:v>
                </c:pt>
                <c:pt idx="256">
                  <c:v>3.9650028138355395</c:v>
                </c:pt>
                <c:pt idx="257">
                  <c:v>5.2373582246027865</c:v>
                </c:pt>
                <c:pt idx="258">
                  <c:v>5.1003654282595079</c:v>
                </c:pt>
                <c:pt idx="259">
                  <c:v>3.6235610035240313</c:v>
                </c:pt>
                <c:pt idx="260">
                  <c:v>3.4512120439576393</c:v>
                </c:pt>
                <c:pt idx="261">
                  <c:v>1.203598363072274</c:v>
                </c:pt>
                <c:pt idx="262">
                  <c:v>2.3127845065966426</c:v>
                </c:pt>
                <c:pt idx="263">
                  <c:v>2.0303987613479251</c:v>
                </c:pt>
                <c:pt idx="264">
                  <c:v>3.7946305599708694</c:v>
                </c:pt>
                <c:pt idx="265">
                  <c:v>2.7234567937169345</c:v>
                </c:pt>
                <c:pt idx="266">
                  <c:v>2.1476840194869027</c:v>
                </c:pt>
                <c:pt idx="267">
                  <c:v>4.1368935138825123</c:v>
                </c:pt>
                <c:pt idx="268">
                  <c:v>4.4931942254896882</c:v>
                </c:pt>
                <c:pt idx="269">
                  <c:v>2.5565633847770499</c:v>
                </c:pt>
                <c:pt idx="270">
                  <c:v>2.8330266024306354</c:v>
                </c:pt>
                <c:pt idx="271">
                  <c:v>3.7873856764246057</c:v>
                </c:pt>
                <c:pt idx="272">
                  <c:v>3.9359900526077212</c:v>
                </c:pt>
                <c:pt idx="273">
                  <c:v>6.5728987630996585</c:v>
                </c:pt>
                <c:pt idx="274">
                  <c:v>3.6309569742283685</c:v>
                </c:pt>
                <c:pt idx="275">
                  <c:v>3.3314573645447609</c:v>
                </c:pt>
                <c:pt idx="276">
                  <c:v>3.5172828655681627</c:v>
                </c:pt>
                <c:pt idx="277">
                  <c:v>3.4374504027993282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200" baseline="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 sz="1200" baseline="0">
                <a:solidFill>
                  <a:srgbClr val="213830"/>
                </a:solidFill>
                <a:latin typeface="Petrona" pitchFamily="2" charset="0"/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1A2D4F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3143250</xdr:colOff>
      <xdr:row>1</xdr:row>
      <xdr:rowOff>85725</xdr:rowOff>
    </xdr:from>
    <xdr:to>
      <xdr:col>2</xdr:col>
      <xdr:colOff>4647565</xdr:colOff>
      <xdr:row>11</xdr:row>
      <xdr:rowOff>30425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47650"/>
          <a:ext cx="1504315" cy="156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21383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21383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21383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21383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21383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15" x14ac:dyDescent="0.25"/>
  <cols>
    <col min="2" max="2" width="14.85546875" customWidth="1"/>
    <col min="3" max="3" width="13.140625" customWidth="1"/>
    <col min="4" max="4" width="13.5703125" customWidth="1"/>
    <col min="5" max="5" width="13.7109375" customWidth="1"/>
    <col min="6" max="6" width="13" customWidth="1"/>
    <col min="9" max="9" width="14.42578125" customWidth="1"/>
    <col min="12" max="12" width="14.140625" customWidth="1"/>
    <col min="13" max="13" width="13.85546875" customWidth="1"/>
    <col min="25" max="25" width="13.28515625" customWidth="1"/>
    <col min="26" max="26" width="13" customWidth="1"/>
    <col min="32" max="32" width="13.85546875" customWidth="1"/>
    <col min="33" max="33" width="13.28515625" customWidth="1"/>
  </cols>
  <sheetData>
    <row r="1" spans="1:82" ht="26.25" x14ac:dyDescent="0.4">
      <c r="B1" s="65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V1" s="65" t="s">
        <v>20</v>
      </c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R1" s="65" t="s">
        <v>25</v>
      </c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L1" s="65" t="s">
        <v>20</v>
      </c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</row>
    <row r="2" spans="1:82" ht="6.75" customHeight="1" x14ac:dyDescent="0.25">
      <c r="C2" s="6"/>
    </row>
    <row r="3" spans="1:82" ht="90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2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2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2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2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2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2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2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2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2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2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2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2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2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2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2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2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2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2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2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2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2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2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2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2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2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2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2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2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2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2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2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2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2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2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2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2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2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2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2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2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2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2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2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2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2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2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2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2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2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2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2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2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2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2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2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2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2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2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2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2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2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2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2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2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2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2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2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2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2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2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2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2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2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2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2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2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2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2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2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2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2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2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2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2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2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2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2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2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2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2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2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2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2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2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2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2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2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2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2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2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2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2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2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2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2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2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2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2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2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2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2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2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2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2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2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2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2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2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2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2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2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2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2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2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2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2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2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2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2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2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2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2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2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2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2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2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2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2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2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2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2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2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2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2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2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2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2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2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2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2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2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2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2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2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2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2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A5446"/>
    <pageSetUpPr fitToPage="1"/>
  </sheetPr>
  <dimension ref="A1:E779"/>
  <sheetViews>
    <sheetView showGridLines="0" tabSelected="1" zoomScaleNormal="100" workbookViewId="0">
      <selection activeCell="B13" sqref="B13:C13"/>
    </sheetView>
  </sheetViews>
  <sheetFormatPr baseColWidth="10" defaultColWidth="0" defaultRowHeight="12.75" customHeight="1" zeroHeight="1" x14ac:dyDescent="0.2"/>
  <cols>
    <col min="1" max="1" width="4.7109375" style="11" customWidth="1"/>
    <col min="2" max="2" width="10.5703125" style="15" bestFit="1" customWidth="1"/>
    <col min="3" max="3" width="131.28515625" style="13" customWidth="1"/>
    <col min="4" max="4" width="4.7109375" style="12" customWidth="1"/>
    <col min="5" max="16384" width="11.42578125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25">
      <c r="B13" s="66" t="s">
        <v>35</v>
      </c>
      <c r="C13" s="67"/>
      <c r="D13" s="19"/>
    </row>
    <row r="14" spans="1:5" s="20" customFormat="1" ht="20.100000000000001" customHeight="1" x14ac:dyDescent="0.25">
      <c r="B14" s="68" t="s">
        <v>45</v>
      </c>
      <c r="C14" s="69"/>
      <c r="D14" s="21"/>
    </row>
    <row r="15" spans="1:5" s="22" customFormat="1" ht="20.100000000000001" customHeight="1" x14ac:dyDescent="0.25">
      <c r="B15" s="70" t="s">
        <v>32</v>
      </c>
      <c r="C15" s="71"/>
      <c r="D15" s="23"/>
    </row>
    <row r="16" spans="1:5" s="11" customFormat="1" ht="6.75" customHeight="1" x14ac:dyDescent="0.2">
      <c r="B16" s="25"/>
      <c r="C16" s="26"/>
      <c r="D16" s="12"/>
    </row>
    <row r="17" spans="1:4" s="13" customFormat="1" ht="15.75" customHeight="1" x14ac:dyDescent="0.3">
      <c r="A17" s="24"/>
      <c r="B17" s="27" t="s">
        <v>33</v>
      </c>
      <c r="C17" s="28" t="s">
        <v>43</v>
      </c>
      <c r="D17" s="12"/>
    </row>
    <row r="18" spans="1:4" s="13" customFormat="1" ht="15.75" customHeight="1" x14ac:dyDescent="0.3">
      <c r="A18" s="24"/>
      <c r="B18" s="27" t="s">
        <v>34</v>
      </c>
      <c r="C18" s="28" t="s">
        <v>44</v>
      </c>
      <c r="D18" s="12"/>
    </row>
    <row r="19" spans="1:4" s="13" customFormat="1" ht="6" customHeight="1" x14ac:dyDescent="0.2">
      <c r="A19" s="24"/>
      <c r="B19" s="29"/>
      <c r="C19" s="30"/>
      <c r="D19" s="12"/>
    </row>
    <row r="20" spans="1:4" s="11" customFormat="1" ht="15.75" x14ac:dyDescent="0.2">
      <c r="B20" s="31" t="s">
        <v>40</v>
      </c>
      <c r="C20" s="32"/>
      <c r="D20" s="12"/>
    </row>
    <row r="21" spans="1:4" ht="12.75" hidden="1" customHeight="1" x14ac:dyDescent="0.2">
      <c r="B21" s="33"/>
      <c r="C21" s="32"/>
    </row>
    <row r="22" spans="1:4" ht="12.75" hidden="1" customHeight="1" x14ac:dyDescent="0.2">
      <c r="B22" s="33"/>
      <c r="C22" s="32"/>
    </row>
    <row r="23" spans="1:4" ht="12.75" hidden="1" customHeight="1" x14ac:dyDescent="0.2">
      <c r="B23" s="33"/>
      <c r="C23" s="32"/>
    </row>
    <row r="24" spans="1:4" s="15" customFormat="1" ht="15.75" hidden="1" x14ac:dyDescent="0.25">
      <c r="B24" s="33"/>
      <c r="C24" s="33"/>
      <c r="D24" s="12"/>
    </row>
    <row r="25" spans="1:4" s="15" customFormat="1" ht="15.75" hidden="1" x14ac:dyDescent="0.25">
      <c r="B25" s="33"/>
      <c r="C25" s="33"/>
      <c r="D25" s="12"/>
    </row>
    <row r="26" spans="1:4" s="15" customFormat="1" ht="15.75" hidden="1" x14ac:dyDescent="0.25">
      <c r="B26" s="33"/>
      <c r="C26" s="33"/>
      <c r="D26" s="12"/>
    </row>
    <row r="27" spans="1:4" s="15" customFormat="1" ht="15.75" hidden="1" x14ac:dyDescent="0.25">
      <c r="B27" s="33"/>
      <c r="C27" s="33"/>
      <c r="D27" s="12"/>
    </row>
    <row r="28" spans="1:4" s="15" customFormat="1" ht="15.75" hidden="1" x14ac:dyDescent="0.25">
      <c r="B28" s="33"/>
      <c r="C28" s="33"/>
      <c r="D28" s="12"/>
    </row>
    <row r="29" spans="1:4" s="15" customFormat="1" ht="15.75" hidden="1" x14ac:dyDescent="0.25">
      <c r="B29" s="33"/>
      <c r="C29" s="33"/>
      <c r="D29" s="12"/>
    </row>
    <row r="30" spans="1:4" s="15" customFormat="1" ht="15.75" hidden="1" x14ac:dyDescent="0.25">
      <c r="B30" s="33"/>
      <c r="C30" s="33"/>
      <c r="D30" s="12"/>
    </row>
    <row r="31" spans="1:4" s="15" customFormat="1" ht="15.75" hidden="1" x14ac:dyDescent="0.25">
      <c r="B31" s="33"/>
      <c r="C31" s="33"/>
      <c r="D31" s="12"/>
    </row>
    <row r="32" spans="1:4" s="15" customFormat="1" ht="15.75" hidden="1" x14ac:dyDescent="0.25">
      <c r="B32" s="33"/>
      <c r="C32" s="33"/>
      <c r="D32" s="12"/>
    </row>
    <row r="33" spans="2:4" s="15" customFormat="1" ht="15.75" hidden="1" x14ac:dyDescent="0.25">
      <c r="B33" s="33"/>
      <c r="C33" s="33"/>
      <c r="D33" s="12"/>
    </row>
    <row r="34" spans="2:4" s="15" customFormat="1" ht="15.75" hidden="1" x14ac:dyDescent="0.25">
      <c r="B34" s="33"/>
      <c r="C34" s="33"/>
      <c r="D34" s="12"/>
    </row>
    <row r="35" spans="2:4" s="15" customFormat="1" ht="15.75" hidden="1" x14ac:dyDescent="0.25">
      <c r="B35" s="33"/>
      <c r="C35" s="33"/>
      <c r="D35" s="12"/>
    </row>
    <row r="36" spans="2:4" s="15" customFormat="1" ht="15.75" hidden="1" x14ac:dyDescent="0.25">
      <c r="B36" s="33"/>
      <c r="C36" s="33"/>
      <c r="D36" s="12"/>
    </row>
    <row r="37" spans="2:4" s="15" customFormat="1" ht="15.75" hidden="1" x14ac:dyDescent="0.25">
      <c r="B37" s="33"/>
      <c r="C37" s="33"/>
      <c r="D37" s="12"/>
    </row>
    <row r="38" spans="2:4" s="15" customFormat="1" ht="15.75" hidden="1" x14ac:dyDescent="0.25">
      <c r="B38" s="33"/>
      <c r="C38" s="33"/>
      <c r="D38" s="12"/>
    </row>
    <row r="39" spans="2:4" s="15" customFormat="1" ht="15.75" hidden="1" x14ac:dyDescent="0.25">
      <c r="B39" s="33"/>
      <c r="C39" s="33"/>
      <c r="D39" s="12"/>
    </row>
    <row r="40" spans="2:4" s="15" customFormat="1" ht="15.75" hidden="1" x14ac:dyDescent="0.25">
      <c r="B40" s="33"/>
      <c r="C40" s="33"/>
      <c r="D40" s="12"/>
    </row>
    <row r="41" spans="2:4" s="15" customFormat="1" ht="15.75" hidden="1" x14ac:dyDescent="0.25">
      <c r="B41" s="33"/>
      <c r="C41" s="33"/>
      <c r="D41" s="12"/>
    </row>
    <row r="42" spans="2:4" s="15" customFormat="1" ht="15.75" hidden="1" x14ac:dyDescent="0.25">
      <c r="B42" s="33"/>
      <c r="C42" s="33"/>
      <c r="D42" s="12"/>
    </row>
    <row r="43" spans="2:4" s="15" customFormat="1" ht="15.75" hidden="1" x14ac:dyDescent="0.25">
      <c r="B43" s="33"/>
      <c r="C43" s="33"/>
      <c r="D43" s="12"/>
    </row>
    <row r="44" spans="2:4" s="15" customFormat="1" ht="15.75" hidden="1" x14ac:dyDescent="0.25">
      <c r="B44" s="33"/>
      <c r="C44" s="33"/>
      <c r="D44" s="12"/>
    </row>
    <row r="45" spans="2:4" s="15" customFormat="1" ht="15.75" hidden="1" x14ac:dyDescent="0.25">
      <c r="B45" s="33"/>
      <c r="C45" s="33"/>
      <c r="D45" s="12"/>
    </row>
    <row r="46" spans="2:4" s="15" customFormat="1" ht="15.75" hidden="1" x14ac:dyDescent="0.25">
      <c r="B46" s="33"/>
      <c r="C46" s="33"/>
      <c r="D46" s="12"/>
    </row>
    <row r="47" spans="2:4" s="15" customFormat="1" ht="15.75" hidden="1" x14ac:dyDescent="0.25">
      <c r="B47" s="33"/>
      <c r="C47" s="33"/>
      <c r="D47" s="12"/>
    </row>
    <row r="48" spans="2:4" s="15" customFormat="1" ht="15.75" hidden="1" x14ac:dyDescent="0.25">
      <c r="B48" s="33"/>
      <c r="C48" s="33"/>
      <c r="D48" s="12"/>
    </row>
    <row r="49" spans="2:4" s="15" customFormat="1" ht="15.75" hidden="1" x14ac:dyDescent="0.25">
      <c r="B49" s="33"/>
      <c r="C49" s="33"/>
      <c r="D49" s="12"/>
    </row>
    <row r="50" spans="2:4" s="15" customFormat="1" ht="15.75" hidden="1" x14ac:dyDescent="0.25">
      <c r="B50" s="33"/>
      <c r="C50" s="33"/>
      <c r="D50" s="12"/>
    </row>
    <row r="51" spans="2:4" s="15" customFormat="1" ht="15.75" hidden="1" x14ac:dyDescent="0.25">
      <c r="B51" s="33"/>
      <c r="C51" s="33"/>
      <c r="D51" s="12"/>
    </row>
    <row r="52" spans="2:4" s="15" customFormat="1" ht="15.75" hidden="1" x14ac:dyDescent="0.25">
      <c r="B52" s="33"/>
      <c r="C52" s="33"/>
      <c r="D52" s="12"/>
    </row>
    <row r="53" spans="2:4" s="15" customFormat="1" ht="15.75" hidden="1" x14ac:dyDescent="0.25">
      <c r="B53" s="33"/>
      <c r="C53" s="33"/>
      <c r="D53" s="12"/>
    </row>
    <row r="54" spans="2:4" s="15" customFormat="1" ht="15.75" hidden="1" x14ac:dyDescent="0.25">
      <c r="B54" s="33"/>
      <c r="C54" s="33"/>
      <c r="D54" s="12"/>
    </row>
    <row r="55" spans="2:4" s="15" customFormat="1" ht="15.75" hidden="1" x14ac:dyDescent="0.25">
      <c r="B55" s="33"/>
      <c r="C55" s="33"/>
      <c r="D55" s="12"/>
    </row>
    <row r="56" spans="2:4" s="15" customFormat="1" ht="15.75" hidden="1" x14ac:dyDescent="0.25">
      <c r="B56" s="33"/>
      <c r="C56" s="33"/>
      <c r="D56" s="12"/>
    </row>
    <row r="57" spans="2:4" s="15" customFormat="1" ht="15.75" hidden="1" x14ac:dyDescent="0.25">
      <c r="B57" s="33"/>
      <c r="C57" s="33"/>
      <c r="D57" s="12"/>
    </row>
    <row r="58" spans="2:4" s="15" customFormat="1" ht="15.75" hidden="1" x14ac:dyDescent="0.25">
      <c r="B58" s="33"/>
      <c r="C58" s="33"/>
      <c r="D58" s="12"/>
    </row>
    <row r="59" spans="2:4" s="15" customFormat="1" ht="15.75" hidden="1" x14ac:dyDescent="0.25">
      <c r="B59" s="33"/>
      <c r="C59" s="33"/>
      <c r="D59" s="12"/>
    </row>
    <row r="60" spans="2:4" s="15" customFormat="1" ht="15.75" hidden="1" x14ac:dyDescent="0.25">
      <c r="B60" s="33"/>
      <c r="C60" s="33"/>
      <c r="D60" s="12"/>
    </row>
    <row r="61" spans="2:4" s="15" customFormat="1" ht="15.75" hidden="1" x14ac:dyDescent="0.25">
      <c r="B61" s="33"/>
      <c r="C61" s="33"/>
      <c r="D61" s="12"/>
    </row>
    <row r="62" spans="2:4" s="15" customFormat="1" ht="15.75" hidden="1" x14ac:dyDescent="0.25">
      <c r="B62" s="33"/>
      <c r="C62" s="33"/>
      <c r="D62" s="12"/>
    </row>
    <row r="63" spans="2:4" s="15" customFormat="1" ht="15.75" hidden="1" x14ac:dyDescent="0.25">
      <c r="B63" s="33"/>
      <c r="C63" s="33"/>
      <c r="D63" s="12"/>
    </row>
    <row r="64" spans="2:4" s="15" customFormat="1" ht="15.75" hidden="1" x14ac:dyDescent="0.25">
      <c r="B64" s="33"/>
      <c r="C64" s="33"/>
      <c r="D64" s="12"/>
    </row>
    <row r="65" spans="2:4" s="15" customFormat="1" ht="15.75" hidden="1" x14ac:dyDescent="0.25">
      <c r="B65" s="33"/>
      <c r="C65" s="33"/>
      <c r="D65" s="12"/>
    </row>
    <row r="66" spans="2:4" s="15" customFormat="1" ht="15.75" hidden="1" x14ac:dyDescent="0.25">
      <c r="B66" s="33"/>
      <c r="C66" s="33"/>
      <c r="D66" s="12"/>
    </row>
    <row r="67" spans="2:4" s="15" customFormat="1" ht="15.75" hidden="1" x14ac:dyDescent="0.25">
      <c r="B67" s="33"/>
      <c r="C67" s="33"/>
      <c r="D67" s="12"/>
    </row>
    <row r="68" spans="2:4" s="15" customFormat="1" ht="15.75" hidden="1" x14ac:dyDescent="0.25">
      <c r="B68" s="33"/>
      <c r="C68" s="33"/>
      <c r="D68" s="12"/>
    </row>
    <row r="69" spans="2:4" s="15" customFormat="1" ht="15.75" hidden="1" x14ac:dyDescent="0.25">
      <c r="B69" s="33"/>
      <c r="C69" s="33"/>
      <c r="D69" s="12"/>
    </row>
    <row r="70" spans="2:4" s="15" customFormat="1" ht="15.75" hidden="1" x14ac:dyDescent="0.25">
      <c r="B70" s="33"/>
      <c r="C70" s="33"/>
      <c r="D70" s="12"/>
    </row>
    <row r="71" spans="2:4" s="15" customFormat="1" ht="15.75" hidden="1" x14ac:dyDescent="0.25">
      <c r="B71" s="33"/>
      <c r="C71" s="33"/>
      <c r="D71" s="12"/>
    </row>
    <row r="72" spans="2:4" s="15" customFormat="1" ht="15.75" hidden="1" x14ac:dyDescent="0.25">
      <c r="B72" s="33"/>
      <c r="C72" s="33"/>
      <c r="D72" s="12"/>
    </row>
    <row r="73" spans="2:4" s="15" customFormat="1" ht="15.75" hidden="1" x14ac:dyDescent="0.25">
      <c r="B73" s="33"/>
      <c r="C73" s="33"/>
      <c r="D73" s="12"/>
    </row>
    <row r="74" spans="2:4" s="15" customFormat="1" ht="15.75" hidden="1" x14ac:dyDescent="0.25">
      <c r="B74" s="33"/>
      <c r="C74" s="33"/>
      <c r="D74" s="12"/>
    </row>
    <row r="75" spans="2:4" s="15" customFormat="1" ht="15.75" hidden="1" x14ac:dyDescent="0.25">
      <c r="B75" s="33"/>
      <c r="C75" s="33"/>
      <c r="D75" s="12"/>
    </row>
    <row r="76" spans="2:4" s="15" customFormat="1" ht="15.75" hidden="1" x14ac:dyDescent="0.25">
      <c r="B76" s="33"/>
      <c r="C76" s="33"/>
      <c r="D76" s="12"/>
    </row>
    <row r="77" spans="2:4" s="15" customFormat="1" ht="15.75" hidden="1" x14ac:dyDescent="0.25">
      <c r="B77" s="33"/>
      <c r="C77" s="33"/>
      <c r="D77" s="12"/>
    </row>
    <row r="78" spans="2:4" s="15" customFormat="1" ht="15.75" hidden="1" x14ac:dyDescent="0.25">
      <c r="B78" s="33"/>
      <c r="C78" s="33"/>
      <c r="D78" s="12"/>
    </row>
    <row r="79" spans="2:4" s="15" customFormat="1" ht="15.75" hidden="1" x14ac:dyDescent="0.25">
      <c r="B79" s="33"/>
      <c r="C79" s="33"/>
      <c r="D79" s="12"/>
    </row>
    <row r="80" spans="2:4" s="15" customFormat="1" ht="15.75" hidden="1" x14ac:dyDescent="0.25">
      <c r="B80" s="33"/>
      <c r="C80" s="33"/>
      <c r="D80" s="12"/>
    </row>
    <row r="81" spans="2:4" s="15" customFormat="1" ht="15.75" hidden="1" x14ac:dyDescent="0.25">
      <c r="B81" s="33"/>
      <c r="C81" s="33"/>
      <c r="D81" s="12"/>
    </row>
    <row r="82" spans="2:4" s="15" customFormat="1" ht="15.75" hidden="1" x14ac:dyDescent="0.25">
      <c r="B82" s="33"/>
      <c r="C82" s="33"/>
      <c r="D82" s="12"/>
    </row>
    <row r="83" spans="2:4" s="15" customFormat="1" ht="15.75" hidden="1" x14ac:dyDescent="0.25">
      <c r="B83" s="33"/>
      <c r="C83" s="33"/>
      <c r="D83" s="12"/>
    </row>
    <row r="84" spans="2:4" s="15" customFormat="1" ht="15.75" hidden="1" x14ac:dyDescent="0.25">
      <c r="B84" s="33"/>
      <c r="C84" s="33"/>
      <c r="D84" s="12"/>
    </row>
    <row r="85" spans="2:4" s="15" customFormat="1" ht="15.75" hidden="1" x14ac:dyDescent="0.25">
      <c r="B85" s="33"/>
      <c r="C85" s="33"/>
      <c r="D85" s="12"/>
    </row>
    <row r="86" spans="2:4" s="15" customFormat="1" ht="15.75" hidden="1" x14ac:dyDescent="0.25">
      <c r="B86" s="33"/>
      <c r="C86" s="33"/>
      <c r="D86" s="12"/>
    </row>
    <row r="87" spans="2:4" s="15" customFormat="1" ht="15.75" hidden="1" x14ac:dyDescent="0.25">
      <c r="B87" s="33"/>
      <c r="C87" s="33"/>
      <c r="D87" s="12"/>
    </row>
    <row r="88" spans="2:4" s="15" customFormat="1" ht="15.75" hidden="1" x14ac:dyDescent="0.25">
      <c r="B88" s="33"/>
      <c r="C88" s="33"/>
      <c r="D88" s="12"/>
    </row>
    <row r="89" spans="2:4" s="15" customFormat="1" ht="15.75" hidden="1" x14ac:dyDescent="0.25">
      <c r="B89" s="33"/>
      <c r="C89" s="33"/>
      <c r="D89" s="12"/>
    </row>
    <row r="90" spans="2:4" s="15" customFormat="1" ht="15.75" hidden="1" x14ac:dyDescent="0.25">
      <c r="B90" s="33"/>
      <c r="C90" s="33"/>
      <c r="D90" s="12"/>
    </row>
    <row r="91" spans="2:4" s="15" customFormat="1" ht="15.75" hidden="1" x14ac:dyDescent="0.25">
      <c r="B91" s="33"/>
      <c r="C91" s="33"/>
      <c r="D91" s="12"/>
    </row>
    <row r="92" spans="2:4" s="15" customFormat="1" ht="15.75" hidden="1" x14ac:dyDescent="0.25">
      <c r="B92" s="33"/>
      <c r="C92" s="33"/>
      <c r="D92" s="12"/>
    </row>
    <row r="93" spans="2:4" s="15" customFormat="1" ht="15.75" hidden="1" x14ac:dyDescent="0.25">
      <c r="B93" s="33"/>
      <c r="C93" s="33"/>
      <c r="D93" s="12"/>
    </row>
    <row r="94" spans="2:4" s="15" customFormat="1" ht="15.75" hidden="1" x14ac:dyDescent="0.25">
      <c r="B94" s="33"/>
      <c r="C94" s="33"/>
      <c r="D94" s="12"/>
    </row>
    <row r="95" spans="2:4" s="15" customFormat="1" ht="15.75" hidden="1" x14ac:dyDescent="0.25">
      <c r="B95" s="33"/>
      <c r="C95" s="33"/>
      <c r="D95" s="12"/>
    </row>
    <row r="96" spans="2:4" s="15" customFormat="1" ht="15.75" hidden="1" x14ac:dyDescent="0.25">
      <c r="B96" s="33"/>
      <c r="C96" s="33"/>
      <c r="D96" s="12"/>
    </row>
    <row r="97" spans="2:4" s="15" customFormat="1" ht="15.75" hidden="1" x14ac:dyDescent="0.25">
      <c r="B97" s="33"/>
      <c r="C97" s="33"/>
      <c r="D97" s="12"/>
    </row>
    <row r="98" spans="2:4" s="15" customFormat="1" ht="15.75" hidden="1" x14ac:dyDescent="0.25">
      <c r="B98" s="33"/>
      <c r="C98" s="33"/>
      <c r="D98" s="12"/>
    </row>
    <row r="99" spans="2:4" s="15" customFormat="1" ht="15.75" hidden="1" x14ac:dyDescent="0.25">
      <c r="B99" s="33"/>
      <c r="C99" s="33"/>
      <c r="D99" s="12"/>
    </row>
    <row r="100" spans="2:4" s="15" customFormat="1" ht="15.75" hidden="1" x14ac:dyDescent="0.25">
      <c r="B100" s="33"/>
      <c r="C100" s="33"/>
      <c r="D100" s="12"/>
    </row>
    <row r="101" spans="2:4" s="15" customFormat="1" ht="15.75" hidden="1" x14ac:dyDescent="0.25">
      <c r="B101" s="33"/>
      <c r="C101" s="33"/>
      <c r="D101" s="12"/>
    </row>
    <row r="102" spans="2:4" s="15" customFormat="1" ht="15.75" hidden="1" x14ac:dyDescent="0.25">
      <c r="B102" s="33"/>
      <c r="C102" s="33"/>
      <c r="D102" s="12"/>
    </row>
    <row r="103" spans="2:4" s="15" customFormat="1" ht="15.75" hidden="1" x14ac:dyDescent="0.25">
      <c r="B103" s="33"/>
      <c r="C103" s="33"/>
      <c r="D103" s="12"/>
    </row>
    <row r="104" spans="2:4" s="15" customFormat="1" ht="15.75" hidden="1" x14ac:dyDescent="0.25">
      <c r="B104" s="33"/>
      <c r="C104" s="33"/>
      <c r="D104" s="12"/>
    </row>
    <row r="105" spans="2:4" s="15" customFormat="1" ht="15.75" hidden="1" x14ac:dyDescent="0.25">
      <c r="B105" s="33"/>
      <c r="C105" s="33"/>
      <c r="D105" s="12"/>
    </row>
    <row r="106" spans="2:4" s="15" customFormat="1" ht="15.75" hidden="1" x14ac:dyDescent="0.25">
      <c r="B106" s="33"/>
      <c r="C106" s="33"/>
      <c r="D106" s="12"/>
    </row>
    <row r="107" spans="2:4" s="15" customFormat="1" ht="15.75" hidden="1" x14ac:dyDescent="0.25">
      <c r="B107" s="33"/>
      <c r="C107" s="33"/>
      <c r="D107" s="12"/>
    </row>
    <row r="108" spans="2:4" s="15" customFormat="1" ht="15.75" hidden="1" x14ac:dyDescent="0.25">
      <c r="B108" s="33"/>
      <c r="C108" s="33"/>
      <c r="D108" s="12"/>
    </row>
    <row r="109" spans="2:4" s="15" customFormat="1" ht="15.75" hidden="1" x14ac:dyDescent="0.25">
      <c r="B109" s="33"/>
      <c r="C109" s="33"/>
      <c r="D109" s="12"/>
    </row>
    <row r="110" spans="2:4" s="15" customFormat="1" ht="15.75" hidden="1" x14ac:dyDescent="0.25">
      <c r="B110" s="33"/>
      <c r="C110" s="33"/>
      <c r="D110" s="12"/>
    </row>
    <row r="111" spans="2:4" s="15" customFormat="1" ht="15.75" hidden="1" x14ac:dyDescent="0.25">
      <c r="B111" s="33"/>
      <c r="C111" s="33"/>
      <c r="D111" s="12"/>
    </row>
    <row r="112" spans="2:4" s="15" customFormat="1" ht="15.75" hidden="1" x14ac:dyDescent="0.25">
      <c r="B112" s="33"/>
      <c r="C112" s="33"/>
      <c r="D112" s="12"/>
    </row>
    <row r="113" spans="2:4" s="15" customFormat="1" ht="15.75" hidden="1" x14ac:dyDescent="0.25">
      <c r="B113" s="33"/>
      <c r="C113" s="33"/>
      <c r="D113" s="12"/>
    </row>
    <row r="114" spans="2:4" s="15" customFormat="1" ht="15.75" hidden="1" x14ac:dyDescent="0.25">
      <c r="B114" s="33"/>
      <c r="C114" s="33"/>
      <c r="D114" s="12"/>
    </row>
    <row r="115" spans="2:4" s="15" customFormat="1" ht="15.75" hidden="1" x14ac:dyDescent="0.25">
      <c r="B115" s="33"/>
      <c r="C115" s="33"/>
      <c r="D115" s="12"/>
    </row>
    <row r="116" spans="2:4" s="15" customFormat="1" ht="15.75" hidden="1" x14ac:dyDescent="0.25">
      <c r="B116" s="33"/>
      <c r="C116" s="33"/>
      <c r="D116" s="12"/>
    </row>
    <row r="117" spans="2:4" s="15" customFormat="1" ht="15.75" hidden="1" x14ac:dyDescent="0.25">
      <c r="B117" s="33"/>
      <c r="C117" s="33"/>
      <c r="D117" s="12"/>
    </row>
    <row r="118" spans="2:4" s="15" customFormat="1" ht="15.75" hidden="1" x14ac:dyDescent="0.25">
      <c r="B118" s="33"/>
      <c r="C118" s="33"/>
      <c r="D118" s="12"/>
    </row>
    <row r="119" spans="2:4" s="15" customFormat="1" ht="15.75" hidden="1" x14ac:dyDescent="0.25">
      <c r="B119" s="33"/>
      <c r="C119" s="33"/>
      <c r="D119" s="12"/>
    </row>
    <row r="120" spans="2:4" s="15" customFormat="1" ht="15.75" hidden="1" x14ac:dyDescent="0.25">
      <c r="B120" s="33"/>
      <c r="C120" s="33"/>
      <c r="D120" s="12"/>
    </row>
    <row r="121" spans="2:4" s="15" customFormat="1" ht="15.75" hidden="1" x14ac:dyDescent="0.25">
      <c r="B121" s="33"/>
      <c r="C121" s="33"/>
      <c r="D121" s="12"/>
    </row>
    <row r="122" spans="2:4" s="15" customFormat="1" ht="15.75" hidden="1" x14ac:dyDescent="0.25">
      <c r="B122" s="33"/>
      <c r="C122" s="33"/>
      <c r="D122" s="12"/>
    </row>
    <row r="123" spans="2:4" s="15" customFormat="1" ht="15.75" hidden="1" x14ac:dyDescent="0.25">
      <c r="B123" s="33"/>
      <c r="C123" s="33"/>
      <c r="D123" s="12"/>
    </row>
    <row r="124" spans="2:4" s="15" customFormat="1" ht="15.75" hidden="1" x14ac:dyDescent="0.25">
      <c r="B124" s="33"/>
      <c r="C124" s="33"/>
      <c r="D124" s="12"/>
    </row>
    <row r="125" spans="2:4" s="15" customFormat="1" ht="15.75" hidden="1" x14ac:dyDescent="0.25">
      <c r="B125" s="33"/>
      <c r="C125" s="33"/>
      <c r="D125" s="12"/>
    </row>
    <row r="126" spans="2:4" s="15" customFormat="1" ht="15.75" hidden="1" x14ac:dyDescent="0.25">
      <c r="B126" s="33"/>
      <c r="C126" s="33"/>
      <c r="D126" s="12"/>
    </row>
    <row r="127" spans="2:4" s="15" customFormat="1" ht="15.75" hidden="1" x14ac:dyDescent="0.25">
      <c r="B127" s="33"/>
      <c r="C127" s="33"/>
      <c r="D127" s="12"/>
    </row>
    <row r="128" spans="2:4" s="15" customFormat="1" ht="15.75" hidden="1" x14ac:dyDescent="0.25">
      <c r="B128" s="33"/>
      <c r="C128" s="33"/>
      <c r="D128" s="12"/>
    </row>
    <row r="129" spans="2:4" s="15" customFormat="1" ht="15.75" hidden="1" x14ac:dyDescent="0.25">
      <c r="B129" s="33"/>
      <c r="C129" s="33"/>
      <c r="D129" s="12"/>
    </row>
    <row r="130" spans="2:4" s="15" customFormat="1" ht="15.75" hidden="1" x14ac:dyDescent="0.25">
      <c r="B130" s="33"/>
      <c r="C130" s="33"/>
      <c r="D130" s="12"/>
    </row>
    <row r="131" spans="2:4" s="15" customFormat="1" ht="15.75" hidden="1" x14ac:dyDescent="0.25">
      <c r="B131" s="33"/>
      <c r="C131" s="33"/>
      <c r="D131" s="12"/>
    </row>
    <row r="132" spans="2:4" s="15" customFormat="1" ht="15.75" hidden="1" x14ac:dyDescent="0.25">
      <c r="B132" s="33"/>
      <c r="C132" s="33"/>
      <c r="D132" s="12"/>
    </row>
    <row r="133" spans="2:4" s="15" customFormat="1" ht="15.75" hidden="1" x14ac:dyDescent="0.25">
      <c r="B133" s="33"/>
      <c r="C133" s="33"/>
      <c r="D133" s="12"/>
    </row>
    <row r="134" spans="2:4" s="15" customFormat="1" ht="15.75" hidden="1" x14ac:dyDescent="0.25">
      <c r="B134" s="33"/>
      <c r="C134" s="33"/>
      <c r="D134" s="12"/>
    </row>
    <row r="135" spans="2:4" s="15" customFormat="1" ht="15.75" hidden="1" x14ac:dyDescent="0.25">
      <c r="B135" s="33"/>
      <c r="C135" s="33"/>
      <c r="D135" s="12"/>
    </row>
    <row r="136" spans="2:4" s="15" customFormat="1" ht="15.75" hidden="1" x14ac:dyDescent="0.25">
      <c r="B136" s="33"/>
      <c r="C136" s="33"/>
      <c r="D136" s="12"/>
    </row>
    <row r="137" spans="2:4" s="15" customFormat="1" ht="15.75" hidden="1" x14ac:dyDescent="0.25">
      <c r="B137" s="33"/>
      <c r="C137" s="33"/>
      <c r="D137" s="12"/>
    </row>
    <row r="138" spans="2:4" s="15" customFormat="1" ht="15.75" hidden="1" x14ac:dyDescent="0.25">
      <c r="B138" s="33"/>
      <c r="C138" s="33"/>
      <c r="D138" s="12"/>
    </row>
    <row r="139" spans="2:4" s="15" customFormat="1" ht="15.75" hidden="1" x14ac:dyDescent="0.25">
      <c r="B139" s="33"/>
      <c r="C139" s="33"/>
      <c r="D139" s="12"/>
    </row>
    <row r="140" spans="2:4" s="15" customFormat="1" ht="15.75" hidden="1" x14ac:dyDescent="0.25">
      <c r="B140" s="33"/>
      <c r="C140" s="33"/>
      <c r="D140" s="12"/>
    </row>
    <row r="141" spans="2:4" s="15" customFormat="1" ht="15.75" hidden="1" x14ac:dyDescent="0.25">
      <c r="B141" s="33"/>
      <c r="C141" s="33"/>
      <c r="D141" s="12"/>
    </row>
    <row r="142" spans="2:4" s="15" customFormat="1" ht="15.75" hidden="1" x14ac:dyDescent="0.25">
      <c r="B142" s="33"/>
      <c r="C142" s="33"/>
      <c r="D142" s="12"/>
    </row>
    <row r="143" spans="2:4" s="15" customFormat="1" ht="15.75" hidden="1" x14ac:dyDescent="0.25">
      <c r="B143" s="33"/>
      <c r="C143" s="33"/>
      <c r="D143" s="12"/>
    </row>
    <row r="144" spans="2:4" s="15" customFormat="1" ht="15.75" hidden="1" x14ac:dyDescent="0.25">
      <c r="B144" s="33"/>
      <c r="C144" s="33"/>
      <c r="D144" s="12"/>
    </row>
    <row r="145" spans="2:4" s="15" customFormat="1" ht="15.75" hidden="1" x14ac:dyDescent="0.25">
      <c r="B145" s="33"/>
      <c r="C145" s="33"/>
      <c r="D145" s="12"/>
    </row>
    <row r="146" spans="2:4" s="15" customFormat="1" ht="15.75" hidden="1" x14ac:dyDescent="0.25">
      <c r="B146" s="33"/>
      <c r="C146" s="33"/>
      <c r="D146" s="12"/>
    </row>
    <row r="147" spans="2:4" s="15" customFormat="1" ht="15.75" hidden="1" x14ac:dyDescent="0.25">
      <c r="B147" s="33"/>
      <c r="C147" s="33"/>
      <c r="D147" s="12"/>
    </row>
    <row r="148" spans="2:4" s="15" customFormat="1" ht="15.75" hidden="1" x14ac:dyDescent="0.25">
      <c r="B148" s="33"/>
      <c r="C148" s="33"/>
      <c r="D148" s="12"/>
    </row>
    <row r="149" spans="2:4" s="15" customFormat="1" ht="15.75" hidden="1" x14ac:dyDescent="0.25">
      <c r="B149" s="33"/>
      <c r="C149" s="33"/>
      <c r="D149" s="12"/>
    </row>
    <row r="150" spans="2:4" s="15" customFormat="1" ht="15.75" hidden="1" x14ac:dyDescent="0.25">
      <c r="B150" s="33"/>
      <c r="C150" s="33"/>
      <c r="D150" s="12"/>
    </row>
    <row r="151" spans="2:4" s="15" customFormat="1" ht="15.75" hidden="1" x14ac:dyDescent="0.25">
      <c r="B151" s="33"/>
      <c r="C151" s="33"/>
      <c r="D151" s="12"/>
    </row>
    <row r="152" spans="2:4" s="15" customFormat="1" ht="15.75" hidden="1" x14ac:dyDescent="0.25">
      <c r="B152" s="33"/>
      <c r="C152" s="33"/>
      <c r="D152" s="12"/>
    </row>
    <row r="153" spans="2:4" s="15" customFormat="1" ht="15.75" hidden="1" x14ac:dyDescent="0.25">
      <c r="B153" s="33"/>
      <c r="C153" s="33"/>
      <c r="D153" s="12"/>
    </row>
    <row r="154" spans="2:4" s="15" customFormat="1" ht="15.75" hidden="1" x14ac:dyDescent="0.25">
      <c r="B154" s="33"/>
      <c r="C154" s="33"/>
      <c r="D154" s="12"/>
    </row>
    <row r="155" spans="2:4" s="15" customFormat="1" ht="15.75" hidden="1" x14ac:dyDescent="0.25">
      <c r="B155" s="33"/>
      <c r="C155" s="33"/>
      <c r="D155" s="12"/>
    </row>
    <row r="156" spans="2:4" s="15" customFormat="1" ht="15.75" hidden="1" x14ac:dyDescent="0.25">
      <c r="B156" s="33"/>
      <c r="C156" s="33"/>
      <c r="D156" s="12"/>
    </row>
    <row r="157" spans="2:4" s="15" customFormat="1" ht="15.75" hidden="1" x14ac:dyDescent="0.25">
      <c r="B157" s="33"/>
      <c r="C157" s="33"/>
      <c r="D157" s="12"/>
    </row>
    <row r="158" spans="2:4" s="15" customFormat="1" ht="15.75" hidden="1" x14ac:dyDescent="0.25">
      <c r="B158" s="33"/>
      <c r="C158" s="33"/>
      <c r="D158" s="12"/>
    </row>
    <row r="159" spans="2:4" s="15" customFormat="1" ht="15.75" hidden="1" x14ac:dyDescent="0.25">
      <c r="B159" s="33"/>
      <c r="C159" s="33"/>
      <c r="D159" s="12"/>
    </row>
    <row r="160" spans="2:4" s="15" customFormat="1" ht="15.75" hidden="1" x14ac:dyDescent="0.25">
      <c r="B160" s="33"/>
      <c r="C160" s="33"/>
      <c r="D160" s="12"/>
    </row>
    <row r="161" spans="2:4" s="15" customFormat="1" ht="15.75" hidden="1" x14ac:dyDescent="0.25">
      <c r="B161" s="33"/>
      <c r="C161" s="33"/>
      <c r="D161" s="12"/>
    </row>
    <row r="162" spans="2:4" s="15" customFormat="1" ht="15.75" hidden="1" x14ac:dyDescent="0.25">
      <c r="B162" s="33"/>
      <c r="C162" s="33"/>
      <c r="D162" s="12"/>
    </row>
    <row r="163" spans="2:4" s="15" customFormat="1" ht="15.75" hidden="1" x14ac:dyDescent="0.25">
      <c r="B163" s="33"/>
      <c r="C163" s="33"/>
      <c r="D163" s="12"/>
    </row>
    <row r="164" spans="2:4" s="15" customFormat="1" ht="15.75" hidden="1" x14ac:dyDescent="0.25">
      <c r="B164" s="33"/>
      <c r="C164" s="33"/>
      <c r="D164" s="12"/>
    </row>
    <row r="165" spans="2:4" s="15" customFormat="1" ht="15.75" hidden="1" x14ac:dyDescent="0.25">
      <c r="B165" s="33"/>
      <c r="C165" s="33"/>
      <c r="D165" s="12"/>
    </row>
    <row r="166" spans="2:4" s="15" customFormat="1" ht="15.75" hidden="1" x14ac:dyDescent="0.25">
      <c r="B166" s="33"/>
      <c r="C166" s="33"/>
      <c r="D166" s="12"/>
    </row>
    <row r="167" spans="2:4" s="15" customFormat="1" ht="15.75" hidden="1" x14ac:dyDescent="0.25">
      <c r="B167" s="33"/>
      <c r="C167" s="33"/>
      <c r="D167" s="12"/>
    </row>
    <row r="168" spans="2:4" s="15" customFormat="1" ht="15.75" hidden="1" x14ac:dyDescent="0.25">
      <c r="B168" s="33"/>
      <c r="C168" s="33"/>
      <c r="D168" s="12"/>
    </row>
    <row r="169" spans="2:4" s="15" customFormat="1" ht="15.75" hidden="1" x14ac:dyDescent="0.25">
      <c r="B169" s="33"/>
      <c r="C169" s="33"/>
      <c r="D169" s="12"/>
    </row>
    <row r="170" spans="2:4" s="15" customFormat="1" ht="15.75" hidden="1" x14ac:dyDescent="0.25">
      <c r="B170" s="33"/>
      <c r="C170" s="33"/>
      <c r="D170" s="12"/>
    </row>
    <row r="171" spans="2:4" s="15" customFormat="1" ht="15.75" hidden="1" x14ac:dyDescent="0.25">
      <c r="B171" s="33"/>
      <c r="C171" s="33"/>
      <c r="D171" s="12"/>
    </row>
    <row r="172" spans="2:4" s="15" customFormat="1" ht="15.75" hidden="1" x14ac:dyDescent="0.25">
      <c r="B172" s="33"/>
      <c r="C172" s="33"/>
      <c r="D172" s="12"/>
    </row>
    <row r="173" spans="2:4" s="15" customFormat="1" ht="15.75" hidden="1" x14ac:dyDescent="0.25">
      <c r="B173" s="33"/>
      <c r="C173" s="33"/>
      <c r="D173" s="12"/>
    </row>
    <row r="174" spans="2:4" s="15" customFormat="1" ht="15.75" hidden="1" x14ac:dyDescent="0.25">
      <c r="B174" s="33"/>
      <c r="C174" s="33"/>
      <c r="D174" s="12"/>
    </row>
    <row r="175" spans="2:4" s="15" customFormat="1" ht="15.75" hidden="1" x14ac:dyDescent="0.25">
      <c r="B175" s="33"/>
      <c r="C175" s="33"/>
      <c r="D175" s="12"/>
    </row>
    <row r="176" spans="2:4" s="15" customFormat="1" ht="15.75" hidden="1" x14ac:dyDescent="0.25">
      <c r="B176" s="33"/>
      <c r="C176" s="33"/>
      <c r="D176" s="12"/>
    </row>
    <row r="177" spans="2:4" s="15" customFormat="1" ht="15.75" hidden="1" x14ac:dyDescent="0.25">
      <c r="B177" s="33"/>
      <c r="C177" s="33"/>
      <c r="D177" s="12"/>
    </row>
    <row r="178" spans="2:4" s="15" customFormat="1" ht="15.75" hidden="1" x14ac:dyDescent="0.25">
      <c r="B178" s="33"/>
      <c r="C178" s="33"/>
      <c r="D178" s="12"/>
    </row>
    <row r="179" spans="2:4" s="15" customFormat="1" ht="15.75" hidden="1" x14ac:dyDescent="0.25">
      <c r="B179" s="33"/>
      <c r="C179" s="33"/>
      <c r="D179" s="12"/>
    </row>
    <row r="180" spans="2:4" s="15" customFormat="1" ht="15.75" hidden="1" x14ac:dyDescent="0.25">
      <c r="B180" s="33"/>
      <c r="C180" s="33"/>
      <c r="D180" s="12"/>
    </row>
    <row r="181" spans="2:4" s="15" customFormat="1" ht="15.75" hidden="1" x14ac:dyDescent="0.25">
      <c r="B181" s="33"/>
      <c r="C181" s="33"/>
      <c r="D181" s="12"/>
    </row>
    <row r="182" spans="2:4" s="15" customFormat="1" ht="15.75" hidden="1" x14ac:dyDescent="0.25">
      <c r="B182" s="33"/>
      <c r="C182" s="33"/>
      <c r="D182" s="12"/>
    </row>
    <row r="183" spans="2:4" s="15" customFormat="1" ht="15.75" hidden="1" x14ac:dyDescent="0.25">
      <c r="B183" s="33"/>
      <c r="C183" s="33"/>
      <c r="D183" s="12"/>
    </row>
    <row r="184" spans="2:4" s="15" customFormat="1" ht="15.75" hidden="1" x14ac:dyDescent="0.25">
      <c r="B184" s="33"/>
      <c r="C184" s="33"/>
      <c r="D184" s="12"/>
    </row>
    <row r="185" spans="2:4" s="15" customFormat="1" ht="15.75" hidden="1" x14ac:dyDescent="0.25">
      <c r="B185" s="33"/>
      <c r="C185" s="33"/>
      <c r="D185" s="12"/>
    </row>
    <row r="186" spans="2:4" s="15" customFormat="1" ht="15.75" hidden="1" x14ac:dyDescent="0.25">
      <c r="B186" s="33"/>
      <c r="C186" s="33"/>
      <c r="D186" s="12"/>
    </row>
    <row r="187" spans="2:4" s="15" customFormat="1" ht="15.75" hidden="1" x14ac:dyDescent="0.25">
      <c r="B187" s="33"/>
      <c r="C187" s="33"/>
      <c r="D187" s="12"/>
    </row>
    <row r="188" spans="2:4" s="15" customFormat="1" ht="15.75" hidden="1" x14ac:dyDescent="0.25">
      <c r="B188" s="33"/>
      <c r="C188" s="33"/>
      <c r="D188" s="12"/>
    </row>
    <row r="189" spans="2:4" s="15" customFormat="1" ht="15.75" hidden="1" x14ac:dyDescent="0.25">
      <c r="B189" s="33"/>
      <c r="C189" s="33"/>
      <c r="D189" s="12"/>
    </row>
    <row r="190" spans="2:4" s="15" customFormat="1" ht="15.75" hidden="1" x14ac:dyDescent="0.25">
      <c r="B190" s="33"/>
      <c r="C190" s="33"/>
      <c r="D190" s="12"/>
    </row>
    <row r="191" spans="2:4" s="15" customFormat="1" ht="15.75" hidden="1" x14ac:dyDescent="0.25">
      <c r="B191" s="33"/>
      <c r="C191" s="33"/>
      <c r="D191" s="12"/>
    </row>
    <row r="192" spans="2:4" s="15" customFormat="1" ht="15.75" hidden="1" x14ac:dyDescent="0.25">
      <c r="B192" s="33"/>
      <c r="C192" s="33"/>
      <c r="D192" s="12"/>
    </row>
    <row r="193" spans="2:4" s="15" customFormat="1" ht="15.75" hidden="1" x14ac:dyDescent="0.25">
      <c r="B193" s="33"/>
      <c r="C193" s="33"/>
      <c r="D193" s="12"/>
    </row>
    <row r="194" spans="2:4" s="15" customFormat="1" ht="15.75" hidden="1" x14ac:dyDescent="0.25">
      <c r="B194" s="33"/>
      <c r="C194" s="33"/>
      <c r="D194" s="12"/>
    </row>
    <row r="195" spans="2:4" s="15" customFormat="1" ht="15.75" hidden="1" x14ac:dyDescent="0.25">
      <c r="B195" s="33"/>
      <c r="C195" s="33"/>
      <c r="D195" s="12"/>
    </row>
    <row r="196" spans="2:4" s="15" customFormat="1" ht="15.75" hidden="1" x14ac:dyDescent="0.25">
      <c r="B196" s="33"/>
      <c r="C196" s="33"/>
      <c r="D196" s="12"/>
    </row>
    <row r="197" spans="2:4" s="15" customFormat="1" ht="15.75" hidden="1" x14ac:dyDescent="0.25">
      <c r="B197" s="33"/>
      <c r="C197" s="33"/>
      <c r="D197" s="12"/>
    </row>
    <row r="198" spans="2:4" s="15" customFormat="1" ht="15.75" hidden="1" x14ac:dyDescent="0.25">
      <c r="B198" s="33"/>
      <c r="C198" s="33"/>
      <c r="D198" s="12"/>
    </row>
    <row r="199" spans="2:4" s="15" customFormat="1" ht="15.75" hidden="1" x14ac:dyDescent="0.25">
      <c r="B199" s="33"/>
      <c r="C199" s="33"/>
      <c r="D199" s="12"/>
    </row>
    <row r="200" spans="2:4" s="15" customFormat="1" ht="15.75" hidden="1" x14ac:dyDescent="0.25">
      <c r="B200" s="33"/>
      <c r="C200" s="33"/>
      <c r="D200" s="12"/>
    </row>
    <row r="201" spans="2:4" s="15" customFormat="1" ht="15.75" hidden="1" x14ac:dyDescent="0.25">
      <c r="B201" s="33"/>
      <c r="C201" s="33"/>
      <c r="D201" s="12"/>
    </row>
    <row r="202" spans="2:4" s="15" customFormat="1" ht="15.75" hidden="1" x14ac:dyDescent="0.25">
      <c r="B202" s="33"/>
      <c r="C202" s="33"/>
      <c r="D202" s="12"/>
    </row>
    <row r="203" spans="2:4" s="15" customFormat="1" ht="15.75" hidden="1" x14ac:dyDescent="0.25">
      <c r="B203" s="33"/>
      <c r="C203" s="33"/>
      <c r="D203" s="12"/>
    </row>
    <row r="204" spans="2:4" s="15" customFormat="1" ht="15.75" hidden="1" x14ac:dyDescent="0.25">
      <c r="B204" s="33"/>
      <c r="C204" s="33"/>
      <c r="D204" s="12"/>
    </row>
    <row r="205" spans="2:4" s="15" customFormat="1" ht="15.75" hidden="1" x14ac:dyDescent="0.25">
      <c r="B205" s="33"/>
      <c r="C205" s="33"/>
      <c r="D205" s="12"/>
    </row>
    <row r="206" spans="2:4" s="15" customFormat="1" ht="15.75" hidden="1" x14ac:dyDescent="0.25">
      <c r="B206" s="33"/>
      <c r="C206" s="33"/>
      <c r="D206" s="12"/>
    </row>
    <row r="207" spans="2:4" s="15" customFormat="1" ht="15.75" hidden="1" x14ac:dyDescent="0.25">
      <c r="B207" s="33"/>
      <c r="C207" s="33"/>
      <c r="D207" s="12"/>
    </row>
    <row r="208" spans="2:4" s="15" customFormat="1" ht="15.75" hidden="1" x14ac:dyDescent="0.25">
      <c r="B208" s="33"/>
      <c r="C208" s="33"/>
      <c r="D208" s="12"/>
    </row>
    <row r="209" spans="2:4" s="15" customFormat="1" ht="15.75" hidden="1" x14ac:dyDescent="0.25">
      <c r="B209" s="33"/>
      <c r="C209" s="33"/>
      <c r="D209" s="12"/>
    </row>
    <row r="210" spans="2:4" s="15" customFormat="1" ht="15.75" hidden="1" x14ac:dyDescent="0.25">
      <c r="B210" s="33"/>
      <c r="C210" s="33"/>
      <c r="D210" s="12"/>
    </row>
    <row r="211" spans="2:4" s="15" customFormat="1" ht="15.75" hidden="1" x14ac:dyDescent="0.25">
      <c r="B211" s="33"/>
      <c r="C211" s="33"/>
      <c r="D211" s="12"/>
    </row>
    <row r="212" spans="2:4" s="15" customFormat="1" ht="15.75" hidden="1" x14ac:dyDescent="0.25">
      <c r="B212" s="33"/>
      <c r="C212" s="33"/>
      <c r="D212" s="12"/>
    </row>
    <row r="213" spans="2:4" s="15" customFormat="1" ht="15.75" hidden="1" x14ac:dyDescent="0.25">
      <c r="B213" s="33"/>
      <c r="C213" s="33"/>
      <c r="D213" s="12"/>
    </row>
    <row r="214" spans="2:4" s="15" customFormat="1" ht="15.75" hidden="1" x14ac:dyDescent="0.25">
      <c r="B214" s="33"/>
      <c r="C214" s="33"/>
      <c r="D214" s="12"/>
    </row>
    <row r="215" spans="2:4" s="15" customFormat="1" ht="15.75" hidden="1" x14ac:dyDescent="0.25">
      <c r="B215" s="33"/>
      <c r="C215" s="33"/>
      <c r="D215" s="12"/>
    </row>
    <row r="216" spans="2:4" s="15" customFormat="1" ht="15.75" hidden="1" x14ac:dyDescent="0.25">
      <c r="B216" s="33"/>
      <c r="C216" s="33"/>
      <c r="D216" s="12"/>
    </row>
    <row r="217" spans="2:4" s="15" customFormat="1" ht="15.75" hidden="1" x14ac:dyDescent="0.25">
      <c r="B217" s="33"/>
      <c r="C217" s="33"/>
      <c r="D217" s="12"/>
    </row>
    <row r="218" spans="2:4" s="15" customFormat="1" ht="15.75" hidden="1" x14ac:dyDescent="0.25">
      <c r="B218" s="33"/>
      <c r="C218" s="33"/>
      <c r="D218" s="12"/>
    </row>
    <row r="219" spans="2:4" s="15" customFormat="1" ht="15.75" hidden="1" x14ac:dyDescent="0.25">
      <c r="B219" s="33"/>
      <c r="C219" s="33"/>
      <c r="D219" s="12"/>
    </row>
    <row r="220" spans="2:4" s="15" customFormat="1" ht="15.75" hidden="1" x14ac:dyDescent="0.25">
      <c r="B220" s="33"/>
      <c r="C220" s="33"/>
      <c r="D220" s="12"/>
    </row>
    <row r="221" spans="2:4" s="15" customFormat="1" ht="15.75" hidden="1" x14ac:dyDescent="0.25">
      <c r="B221" s="33"/>
      <c r="C221" s="33"/>
      <c r="D221" s="12"/>
    </row>
    <row r="222" spans="2:4" s="15" customFormat="1" ht="15.75" hidden="1" x14ac:dyDescent="0.25">
      <c r="B222" s="33"/>
      <c r="C222" s="33"/>
      <c r="D222" s="12"/>
    </row>
    <row r="223" spans="2:4" s="15" customFormat="1" ht="15.75" hidden="1" x14ac:dyDescent="0.25">
      <c r="B223" s="33"/>
      <c r="C223" s="33"/>
      <c r="D223" s="12"/>
    </row>
    <row r="224" spans="2:4" s="15" customFormat="1" ht="15.75" hidden="1" x14ac:dyDescent="0.25">
      <c r="B224" s="33"/>
      <c r="C224" s="33"/>
      <c r="D224" s="12"/>
    </row>
    <row r="225" spans="2:4" s="15" customFormat="1" ht="15.75" hidden="1" x14ac:dyDescent="0.25">
      <c r="B225" s="33"/>
      <c r="C225" s="33"/>
      <c r="D225" s="12"/>
    </row>
    <row r="226" spans="2:4" s="15" customFormat="1" ht="15.75" hidden="1" x14ac:dyDescent="0.25">
      <c r="B226" s="33"/>
      <c r="C226" s="33"/>
      <c r="D226" s="12"/>
    </row>
    <row r="227" spans="2:4" s="15" customFormat="1" ht="15.75" hidden="1" x14ac:dyDescent="0.25">
      <c r="B227" s="33"/>
      <c r="C227" s="33"/>
      <c r="D227" s="12"/>
    </row>
    <row r="228" spans="2:4" s="15" customFormat="1" ht="15.75" hidden="1" x14ac:dyDescent="0.25">
      <c r="B228" s="33"/>
      <c r="C228" s="33"/>
      <c r="D228" s="12"/>
    </row>
    <row r="229" spans="2:4" s="15" customFormat="1" ht="15.75" hidden="1" x14ac:dyDescent="0.25">
      <c r="B229" s="33"/>
      <c r="C229" s="33"/>
      <c r="D229" s="12"/>
    </row>
    <row r="230" spans="2:4" s="15" customFormat="1" ht="15.75" hidden="1" x14ac:dyDescent="0.25">
      <c r="B230" s="33"/>
      <c r="C230" s="33"/>
      <c r="D230" s="12"/>
    </row>
    <row r="231" spans="2:4" s="15" customFormat="1" ht="15.75" hidden="1" x14ac:dyDescent="0.25">
      <c r="B231" s="33"/>
      <c r="C231" s="33"/>
      <c r="D231" s="12"/>
    </row>
    <row r="232" spans="2:4" s="15" customFormat="1" ht="15.75" hidden="1" x14ac:dyDescent="0.25">
      <c r="B232" s="33"/>
      <c r="C232" s="33"/>
      <c r="D232" s="12"/>
    </row>
    <row r="233" spans="2:4" s="15" customFormat="1" ht="15.75" hidden="1" x14ac:dyDescent="0.25">
      <c r="B233" s="33"/>
      <c r="C233" s="33"/>
      <c r="D233" s="12"/>
    </row>
    <row r="234" spans="2:4" s="15" customFormat="1" ht="15.75" hidden="1" x14ac:dyDescent="0.25">
      <c r="B234" s="33"/>
      <c r="C234" s="33"/>
      <c r="D234" s="12"/>
    </row>
    <row r="235" spans="2:4" s="15" customFormat="1" ht="15.75" hidden="1" x14ac:dyDescent="0.25">
      <c r="B235" s="33"/>
      <c r="C235" s="33"/>
      <c r="D235" s="12"/>
    </row>
    <row r="236" spans="2:4" s="15" customFormat="1" ht="15.75" hidden="1" x14ac:dyDescent="0.25">
      <c r="B236" s="33"/>
      <c r="C236" s="33"/>
      <c r="D236" s="12"/>
    </row>
    <row r="237" spans="2:4" s="15" customFormat="1" ht="15.75" hidden="1" x14ac:dyDescent="0.25">
      <c r="B237" s="33"/>
      <c r="C237" s="33"/>
      <c r="D237" s="12"/>
    </row>
    <row r="238" spans="2:4" s="15" customFormat="1" ht="15.75" hidden="1" x14ac:dyDescent="0.25">
      <c r="B238" s="33"/>
      <c r="C238" s="33"/>
      <c r="D238" s="12"/>
    </row>
    <row r="239" spans="2:4" s="15" customFormat="1" ht="15.75" hidden="1" x14ac:dyDescent="0.25">
      <c r="B239" s="33"/>
      <c r="C239" s="33"/>
      <c r="D239" s="12"/>
    </row>
    <row r="240" spans="2:4" s="15" customFormat="1" ht="15.75" hidden="1" x14ac:dyDescent="0.25">
      <c r="B240" s="33"/>
      <c r="C240" s="33"/>
      <c r="D240" s="12"/>
    </row>
    <row r="241" spans="2:4" s="15" customFormat="1" ht="15.75" hidden="1" x14ac:dyDescent="0.25">
      <c r="B241" s="33"/>
      <c r="C241" s="33"/>
      <c r="D241" s="12"/>
    </row>
    <row r="242" spans="2:4" s="15" customFormat="1" ht="15.75" hidden="1" x14ac:dyDescent="0.25">
      <c r="B242" s="33"/>
      <c r="C242" s="33"/>
      <c r="D242" s="12"/>
    </row>
    <row r="243" spans="2:4" s="15" customFormat="1" ht="15.75" hidden="1" x14ac:dyDescent="0.25">
      <c r="B243" s="33"/>
      <c r="C243" s="33"/>
      <c r="D243" s="12"/>
    </row>
    <row r="244" spans="2:4" s="15" customFormat="1" ht="15.75" hidden="1" x14ac:dyDescent="0.25">
      <c r="B244" s="33"/>
      <c r="C244" s="33"/>
      <c r="D244" s="12"/>
    </row>
    <row r="245" spans="2:4" s="15" customFormat="1" ht="15.75" hidden="1" x14ac:dyDescent="0.25">
      <c r="B245" s="33"/>
      <c r="C245" s="33"/>
      <c r="D245" s="12"/>
    </row>
    <row r="246" spans="2:4" s="15" customFormat="1" ht="15.75" hidden="1" x14ac:dyDescent="0.25">
      <c r="B246" s="33"/>
      <c r="C246" s="33"/>
      <c r="D246" s="12"/>
    </row>
    <row r="247" spans="2:4" s="15" customFormat="1" ht="15.75" hidden="1" x14ac:dyDescent="0.25">
      <c r="B247" s="33"/>
      <c r="C247" s="33"/>
      <c r="D247" s="12"/>
    </row>
    <row r="248" spans="2:4" s="15" customFormat="1" ht="15.75" hidden="1" x14ac:dyDescent="0.25">
      <c r="B248" s="33"/>
      <c r="C248" s="33"/>
      <c r="D248" s="12"/>
    </row>
    <row r="249" spans="2:4" s="15" customFormat="1" ht="15.75" hidden="1" x14ac:dyDescent="0.25">
      <c r="B249" s="33"/>
      <c r="C249" s="33"/>
      <c r="D249" s="12"/>
    </row>
    <row r="250" spans="2:4" s="15" customFormat="1" ht="15.75" hidden="1" x14ac:dyDescent="0.25">
      <c r="B250" s="33"/>
      <c r="C250" s="33"/>
      <c r="D250" s="12"/>
    </row>
    <row r="251" spans="2:4" s="15" customFormat="1" ht="15.75" hidden="1" x14ac:dyDescent="0.25">
      <c r="B251" s="33"/>
      <c r="C251" s="33"/>
      <c r="D251" s="12"/>
    </row>
    <row r="252" spans="2:4" s="15" customFormat="1" ht="15.75" hidden="1" x14ac:dyDescent="0.25">
      <c r="B252" s="33"/>
      <c r="C252" s="33"/>
      <c r="D252" s="12"/>
    </row>
    <row r="253" spans="2:4" s="15" customFormat="1" ht="15.75" hidden="1" x14ac:dyDescent="0.25">
      <c r="B253" s="33"/>
      <c r="C253" s="33"/>
      <c r="D253" s="12"/>
    </row>
    <row r="254" spans="2:4" s="15" customFormat="1" ht="15.75" hidden="1" x14ac:dyDescent="0.25">
      <c r="B254" s="33"/>
      <c r="C254" s="33"/>
      <c r="D254" s="12"/>
    </row>
    <row r="255" spans="2:4" s="15" customFormat="1" ht="15.75" hidden="1" x14ac:dyDescent="0.25">
      <c r="B255" s="33"/>
      <c r="C255" s="33"/>
      <c r="D255" s="12"/>
    </row>
    <row r="256" spans="2:4" s="15" customFormat="1" ht="15.75" hidden="1" x14ac:dyDescent="0.25">
      <c r="B256" s="33"/>
      <c r="C256" s="33"/>
      <c r="D256" s="12"/>
    </row>
    <row r="257" spans="2:4" s="15" customFormat="1" ht="15.75" hidden="1" x14ac:dyDescent="0.25">
      <c r="B257" s="33"/>
      <c r="C257" s="33"/>
      <c r="D257" s="12"/>
    </row>
    <row r="258" spans="2:4" s="15" customFormat="1" ht="15.75" hidden="1" x14ac:dyDescent="0.25">
      <c r="B258" s="33"/>
      <c r="C258" s="33"/>
      <c r="D258" s="12"/>
    </row>
    <row r="259" spans="2:4" s="15" customFormat="1" ht="15.75" hidden="1" x14ac:dyDescent="0.25">
      <c r="B259" s="33"/>
      <c r="C259" s="33"/>
      <c r="D259" s="12"/>
    </row>
    <row r="260" spans="2:4" s="15" customFormat="1" ht="15.75" hidden="1" x14ac:dyDescent="0.25">
      <c r="B260" s="33"/>
      <c r="C260" s="33"/>
      <c r="D260" s="12"/>
    </row>
    <row r="261" spans="2:4" s="15" customFormat="1" ht="15.75" hidden="1" x14ac:dyDescent="0.25">
      <c r="B261" s="33"/>
      <c r="C261" s="33"/>
      <c r="D261" s="12"/>
    </row>
    <row r="262" spans="2:4" s="15" customFormat="1" ht="15.75" hidden="1" x14ac:dyDescent="0.25">
      <c r="B262" s="33"/>
      <c r="C262" s="33"/>
      <c r="D262" s="12"/>
    </row>
    <row r="263" spans="2:4" s="15" customFormat="1" ht="15.75" hidden="1" x14ac:dyDescent="0.25">
      <c r="B263" s="33"/>
      <c r="C263" s="33"/>
      <c r="D263" s="12"/>
    </row>
    <row r="264" spans="2:4" s="15" customFormat="1" ht="15.75" hidden="1" x14ac:dyDescent="0.25">
      <c r="B264" s="33"/>
      <c r="C264" s="33"/>
      <c r="D264" s="12"/>
    </row>
    <row r="265" spans="2:4" s="15" customFormat="1" ht="15.75" hidden="1" x14ac:dyDescent="0.25">
      <c r="B265" s="33"/>
      <c r="C265" s="33"/>
      <c r="D265" s="12"/>
    </row>
    <row r="266" spans="2:4" s="15" customFormat="1" ht="15.75" hidden="1" x14ac:dyDescent="0.25">
      <c r="B266" s="33"/>
      <c r="C266" s="33"/>
      <c r="D266" s="12"/>
    </row>
    <row r="267" spans="2:4" s="15" customFormat="1" ht="15.75" hidden="1" x14ac:dyDescent="0.25">
      <c r="B267" s="33"/>
      <c r="C267" s="33"/>
      <c r="D267" s="12"/>
    </row>
    <row r="268" spans="2:4" s="15" customFormat="1" ht="15.75" hidden="1" x14ac:dyDescent="0.25">
      <c r="B268" s="33"/>
      <c r="C268" s="33"/>
      <c r="D268" s="12"/>
    </row>
    <row r="269" spans="2:4" s="15" customFormat="1" ht="15.75" hidden="1" x14ac:dyDescent="0.25">
      <c r="B269" s="33"/>
      <c r="C269" s="33"/>
      <c r="D269" s="12"/>
    </row>
    <row r="270" spans="2:4" s="15" customFormat="1" ht="15.75" hidden="1" x14ac:dyDescent="0.25">
      <c r="B270" s="33"/>
      <c r="C270" s="33"/>
      <c r="D270" s="12"/>
    </row>
    <row r="271" spans="2:4" s="15" customFormat="1" ht="15.75" hidden="1" x14ac:dyDescent="0.25">
      <c r="B271" s="33"/>
      <c r="C271" s="33"/>
      <c r="D271" s="12"/>
    </row>
    <row r="272" spans="2:4" s="15" customFormat="1" ht="15.75" hidden="1" x14ac:dyDescent="0.25">
      <c r="B272" s="33"/>
      <c r="C272" s="33"/>
      <c r="D272" s="12"/>
    </row>
    <row r="273" spans="2:4" s="15" customFormat="1" ht="15.75" hidden="1" x14ac:dyDescent="0.25">
      <c r="B273" s="33"/>
      <c r="C273" s="33"/>
      <c r="D273" s="12"/>
    </row>
    <row r="274" spans="2:4" s="15" customFormat="1" ht="15.75" hidden="1" x14ac:dyDescent="0.25">
      <c r="B274" s="33"/>
      <c r="C274" s="33"/>
      <c r="D274" s="12"/>
    </row>
    <row r="275" spans="2:4" s="15" customFormat="1" ht="15.75" hidden="1" x14ac:dyDescent="0.25">
      <c r="B275" s="33"/>
      <c r="C275" s="33"/>
      <c r="D275" s="12"/>
    </row>
    <row r="276" spans="2:4" s="15" customFormat="1" ht="15.75" hidden="1" x14ac:dyDescent="0.25">
      <c r="B276" s="33"/>
      <c r="C276" s="33"/>
      <c r="D276" s="12"/>
    </row>
    <row r="277" spans="2:4" s="15" customFormat="1" ht="15.75" hidden="1" x14ac:dyDescent="0.25">
      <c r="B277" s="33"/>
      <c r="C277" s="33"/>
      <c r="D277" s="12"/>
    </row>
    <row r="278" spans="2:4" s="15" customFormat="1" ht="15.75" hidden="1" x14ac:dyDescent="0.25">
      <c r="B278" s="33"/>
      <c r="C278" s="33"/>
      <c r="D278" s="12"/>
    </row>
    <row r="279" spans="2:4" s="15" customFormat="1" ht="15.75" hidden="1" x14ac:dyDescent="0.25">
      <c r="B279" s="33"/>
      <c r="C279" s="33"/>
      <c r="D279" s="12"/>
    </row>
    <row r="280" spans="2:4" s="15" customFormat="1" ht="15.75" hidden="1" x14ac:dyDescent="0.25">
      <c r="B280" s="33"/>
      <c r="C280" s="33"/>
      <c r="D280" s="12"/>
    </row>
    <row r="281" spans="2:4" s="15" customFormat="1" ht="15.75" hidden="1" x14ac:dyDescent="0.25">
      <c r="B281" s="33"/>
      <c r="C281" s="33"/>
      <c r="D281" s="12"/>
    </row>
    <row r="282" spans="2:4" s="15" customFormat="1" ht="15.75" hidden="1" x14ac:dyDescent="0.25">
      <c r="B282" s="33"/>
      <c r="C282" s="33"/>
      <c r="D282" s="12"/>
    </row>
    <row r="283" spans="2:4" s="15" customFormat="1" ht="15.75" hidden="1" x14ac:dyDescent="0.25">
      <c r="B283" s="33"/>
      <c r="C283" s="33"/>
      <c r="D283" s="12"/>
    </row>
    <row r="284" spans="2:4" s="15" customFormat="1" ht="15.75" hidden="1" x14ac:dyDescent="0.25">
      <c r="B284" s="33"/>
      <c r="C284" s="33"/>
      <c r="D284" s="12"/>
    </row>
    <row r="285" spans="2:4" s="15" customFormat="1" ht="15.75" hidden="1" x14ac:dyDescent="0.25">
      <c r="B285" s="33"/>
      <c r="C285" s="33"/>
      <c r="D285" s="12"/>
    </row>
    <row r="286" spans="2:4" s="15" customFormat="1" ht="15.75" hidden="1" x14ac:dyDescent="0.25">
      <c r="B286" s="33"/>
      <c r="C286" s="33"/>
      <c r="D286" s="12"/>
    </row>
    <row r="287" spans="2:4" s="15" customFormat="1" ht="15.75" hidden="1" x14ac:dyDescent="0.25">
      <c r="B287" s="33"/>
      <c r="C287" s="33"/>
      <c r="D287" s="12"/>
    </row>
    <row r="288" spans="2:4" s="15" customFormat="1" ht="15.75" hidden="1" x14ac:dyDescent="0.25">
      <c r="B288" s="33"/>
      <c r="C288" s="33"/>
      <c r="D288" s="12"/>
    </row>
    <row r="289" spans="2:4" s="15" customFormat="1" ht="15.75" hidden="1" x14ac:dyDescent="0.25">
      <c r="B289" s="33"/>
      <c r="C289" s="33"/>
      <c r="D289" s="12"/>
    </row>
    <row r="290" spans="2:4" s="15" customFormat="1" ht="15.75" hidden="1" x14ac:dyDescent="0.25">
      <c r="B290" s="33"/>
      <c r="C290" s="33"/>
      <c r="D290" s="12"/>
    </row>
    <row r="291" spans="2:4" s="15" customFormat="1" ht="15.75" hidden="1" x14ac:dyDescent="0.25">
      <c r="B291" s="33"/>
      <c r="C291" s="33"/>
      <c r="D291" s="12"/>
    </row>
    <row r="292" spans="2:4" s="15" customFormat="1" ht="15.75" hidden="1" x14ac:dyDescent="0.25">
      <c r="B292" s="33"/>
      <c r="C292" s="33"/>
      <c r="D292" s="12"/>
    </row>
    <row r="293" spans="2:4" s="15" customFormat="1" ht="15.75" hidden="1" x14ac:dyDescent="0.25">
      <c r="B293" s="33"/>
      <c r="C293" s="33"/>
      <c r="D293" s="12"/>
    </row>
    <row r="294" spans="2:4" s="15" customFormat="1" ht="15.75" hidden="1" x14ac:dyDescent="0.25">
      <c r="B294" s="33"/>
      <c r="C294" s="33"/>
      <c r="D294" s="12"/>
    </row>
    <row r="295" spans="2:4" s="15" customFormat="1" ht="15.75" hidden="1" x14ac:dyDescent="0.25">
      <c r="B295" s="33"/>
      <c r="C295" s="33"/>
      <c r="D295" s="12"/>
    </row>
    <row r="296" spans="2:4" s="15" customFormat="1" ht="15.75" hidden="1" x14ac:dyDescent="0.25">
      <c r="B296" s="33"/>
      <c r="C296" s="33"/>
      <c r="D296" s="12"/>
    </row>
    <row r="297" spans="2:4" s="15" customFormat="1" ht="15.75" hidden="1" x14ac:dyDescent="0.25">
      <c r="B297" s="33"/>
      <c r="C297" s="33"/>
      <c r="D297" s="12"/>
    </row>
    <row r="298" spans="2:4" s="15" customFormat="1" ht="15.75" hidden="1" x14ac:dyDescent="0.25">
      <c r="B298" s="33"/>
      <c r="C298" s="33"/>
      <c r="D298" s="12"/>
    </row>
    <row r="299" spans="2:4" s="15" customFormat="1" ht="15.75" hidden="1" x14ac:dyDescent="0.25">
      <c r="B299" s="33"/>
      <c r="C299" s="33"/>
      <c r="D299" s="12"/>
    </row>
    <row r="300" spans="2:4" s="15" customFormat="1" ht="15.75" hidden="1" x14ac:dyDescent="0.25">
      <c r="B300" s="33"/>
      <c r="C300" s="33"/>
      <c r="D300" s="12"/>
    </row>
    <row r="301" spans="2:4" s="15" customFormat="1" ht="15.75" hidden="1" x14ac:dyDescent="0.25">
      <c r="B301" s="33"/>
      <c r="C301" s="33"/>
      <c r="D301" s="12"/>
    </row>
    <row r="302" spans="2:4" s="15" customFormat="1" ht="15.75" hidden="1" x14ac:dyDescent="0.25">
      <c r="B302" s="33"/>
      <c r="C302" s="33"/>
      <c r="D302" s="12"/>
    </row>
    <row r="303" spans="2:4" s="15" customFormat="1" ht="15.75" hidden="1" x14ac:dyDescent="0.25">
      <c r="B303" s="33"/>
      <c r="C303" s="33"/>
      <c r="D303" s="12"/>
    </row>
    <row r="304" spans="2:4" s="15" customFormat="1" ht="15.75" hidden="1" x14ac:dyDescent="0.25">
      <c r="B304" s="33"/>
      <c r="C304" s="33"/>
      <c r="D304" s="12"/>
    </row>
    <row r="305" spans="2:4" s="15" customFormat="1" ht="15.75" hidden="1" x14ac:dyDescent="0.25">
      <c r="B305" s="33"/>
      <c r="C305" s="33"/>
      <c r="D305" s="12"/>
    </row>
    <row r="306" spans="2:4" s="15" customFormat="1" ht="15.75" hidden="1" x14ac:dyDescent="0.25">
      <c r="B306" s="33"/>
      <c r="C306" s="33"/>
      <c r="D306" s="12"/>
    </row>
    <row r="307" spans="2:4" s="15" customFormat="1" ht="15.75" hidden="1" x14ac:dyDescent="0.25">
      <c r="B307" s="33"/>
      <c r="C307" s="33"/>
      <c r="D307" s="12"/>
    </row>
    <row r="308" spans="2:4" s="15" customFormat="1" ht="15.75" hidden="1" x14ac:dyDescent="0.25">
      <c r="B308" s="33"/>
      <c r="C308" s="33"/>
      <c r="D308" s="12"/>
    </row>
    <row r="309" spans="2:4" s="15" customFormat="1" ht="15.75" hidden="1" x14ac:dyDescent="0.25">
      <c r="B309" s="33"/>
      <c r="C309" s="33"/>
      <c r="D309" s="12"/>
    </row>
    <row r="310" spans="2:4" s="15" customFormat="1" ht="15.75" hidden="1" x14ac:dyDescent="0.25">
      <c r="B310" s="33"/>
      <c r="C310" s="33"/>
      <c r="D310" s="12"/>
    </row>
    <row r="311" spans="2:4" s="15" customFormat="1" ht="15.75" hidden="1" x14ac:dyDescent="0.25">
      <c r="B311" s="33"/>
      <c r="C311" s="33"/>
      <c r="D311" s="12"/>
    </row>
    <row r="312" spans="2:4" s="15" customFormat="1" ht="15.75" hidden="1" x14ac:dyDescent="0.25">
      <c r="B312" s="33"/>
      <c r="C312" s="33"/>
      <c r="D312" s="12"/>
    </row>
    <row r="313" spans="2:4" s="15" customFormat="1" ht="15.75" hidden="1" x14ac:dyDescent="0.25">
      <c r="B313" s="33"/>
      <c r="C313" s="33"/>
      <c r="D313" s="12"/>
    </row>
    <row r="314" spans="2:4" s="15" customFormat="1" ht="15.75" hidden="1" x14ac:dyDescent="0.25">
      <c r="B314" s="33"/>
      <c r="C314" s="33"/>
      <c r="D314" s="12"/>
    </row>
    <row r="315" spans="2:4" s="15" customFormat="1" ht="15.75" hidden="1" x14ac:dyDescent="0.25">
      <c r="B315" s="33"/>
      <c r="C315" s="33"/>
      <c r="D315" s="12"/>
    </row>
    <row r="316" spans="2:4" s="15" customFormat="1" ht="15.75" hidden="1" x14ac:dyDescent="0.25">
      <c r="B316" s="33"/>
      <c r="C316" s="33"/>
      <c r="D316" s="12"/>
    </row>
    <row r="317" spans="2:4" s="15" customFormat="1" ht="15.75" hidden="1" x14ac:dyDescent="0.25">
      <c r="B317" s="33"/>
      <c r="C317" s="33"/>
      <c r="D317" s="12"/>
    </row>
    <row r="318" spans="2:4" s="15" customFormat="1" ht="15.75" hidden="1" x14ac:dyDescent="0.25">
      <c r="B318" s="33"/>
      <c r="C318" s="33"/>
      <c r="D318" s="12"/>
    </row>
    <row r="319" spans="2:4" s="15" customFormat="1" ht="15.75" hidden="1" x14ac:dyDescent="0.25">
      <c r="B319" s="33"/>
      <c r="C319" s="33"/>
      <c r="D319" s="12"/>
    </row>
    <row r="320" spans="2:4" s="15" customFormat="1" ht="15.75" hidden="1" x14ac:dyDescent="0.25">
      <c r="B320" s="33"/>
      <c r="C320" s="33"/>
      <c r="D320" s="12"/>
    </row>
    <row r="321" spans="2:4" s="15" customFormat="1" ht="15.75" hidden="1" x14ac:dyDescent="0.25">
      <c r="B321" s="33"/>
      <c r="C321" s="33"/>
      <c r="D321" s="12"/>
    </row>
    <row r="322" spans="2:4" s="15" customFormat="1" ht="15.75" hidden="1" x14ac:dyDescent="0.25">
      <c r="B322" s="33"/>
      <c r="C322" s="33"/>
      <c r="D322" s="12"/>
    </row>
    <row r="323" spans="2:4" s="15" customFormat="1" ht="15.75" hidden="1" x14ac:dyDescent="0.25">
      <c r="B323" s="33"/>
      <c r="C323" s="33"/>
      <c r="D323" s="12"/>
    </row>
    <row r="324" spans="2:4" s="15" customFormat="1" ht="15.75" hidden="1" x14ac:dyDescent="0.25">
      <c r="B324" s="33"/>
      <c r="C324" s="33"/>
      <c r="D324" s="12"/>
    </row>
    <row r="325" spans="2:4" s="15" customFormat="1" ht="15.75" hidden="1" x14ac:dyDescent="0.25">
      <c r="B325" s="33"/>
      <c r="C325" s="33"/>
      <c r="D325" s="12"/>
    </row>
    <row r="326" spans="2:4" s="15" customFormat="1" ht="15.75" hidden="1" x14ac:dyDescent="0.25">
      <c r="B326" s="33"/>
      <c r="C326" s="33"/>
      <c r="D326" s="12"/>
    </row>
    <row r="327" spans="2:4" s="15" customFormat="1" ht="15.75" hidden="1" x14ac:dyDescent="0.25">
      <c r="B327" s="33"/>
      <c r="C327" s="33"/>
      <c r="D327" s="12"/>
    </row>
    <row r="328" spans="2:4" s="15" customFormat="1" ht="15.75" hidden="1" x14ac:dyDescent="0.25">
      <c r="B328" s="33"/>
      <c r="C328" s="33"/>
      <c r="D328" s="12"/>
    </row>
    <row r="329" spans="2:4" s="15" customFormat="1" ht="15.75" hidden="1" x14ac:dyDescent="0.25">
      <c r="B329" s="33"/>
      <c r="C329" s="33"/>
      <c r="D329" s="12"/>
    </row>
    <row r="330" spans="2:4" s="15" customFormat="1" ht="15.75" hidden="1" x14ac:dyDescent="0.25">
      <c r="B330" s="33"/>
      <c r="C330" s="33"/>
      <c r="D330" s="12"/>
    </row>
    <row r="331" spans="2:4" s="15" customFormat="1" ht="15.75" hidden="1" x14ac:dyDescent="0.25">
      <c r="B331" s="33"/>
      <c r="C331" s="33"/>
      <c r="D331" s="12"/>
    </row>
    <row r="332" spans="2:4" s="15" customFormat="1" ht="15.75" hidden="1" x14ac:dyDescent="0.25">
      <c r="B332" s="33"/>
      <c r="C332" s="33"/>
      <c r="D332" s="12"/>
    </row>
    <row r="333" spans="2:4" s="15" customFormat="1" ht="15.75" hidden="1" x14ac:dyDescent="0.25">
      <c r="B333" s="33"/>
      <c r="C333" s="33"/>
      <c r="D333" s="12"/>
    </row>
    <row r="334" spans="2:4" s="15" customFormat="1" ht="15.75" hidden="1" x14ac:dyDescent="0.25">
      <c r="B334" s="33"/>
      <c r="C334" s="33"/>
      <c r="D334" s="12"/>
    </row>
    <row r="335" spans="2:4" s="15" customFormat="1" ht="15.75" hidden="1" x14ac:dyDescent="0.25">
      <c r="B335" s="33"/>
      <c r="C335" s="33"/>
      <c r="D335" s="12"/>
    </row>
    <row r="336" spans="2:4" s="15" customFormat="1" ht="15.75" hidden="1" x14ac:dyDescent="0.25">
      <c r="B336" s="33"/>
      <c r="C336" s="33"/>
      <c r="D336" s="12"/>
    </row>
    <row r="337" spans="2:4" s="15" customFormat="1" ht="15.75" hidden="1" x14ac:dyDescent="0.25">
      <c r="B337" s="33"/>
      <c r="C337" s="33"/>
      <c r="D337" s="12"/>
    </row>
    <row r="338" spans="2:4" s="15" customFormat="1" ht="15.75" hidden="1" x14ac:dyDescent="0.25">
      <c r="B338" s="33"/>
      <c r="C338" s="33"/>
      <c r="D338" s="12"/>
    </row>
    <row r="339" spans="2:4" s="15" customFormat="1" ht="15.75" hidden="1" x14ac:dyDescent="0.25">
      <c r="B339" s="33"/>
      <c r="C339" s="33"/>
      <c r="D339" s="12"/>
    </row>
    <row r="340" spans="2:4" s="15" customFormat="1" ht="15.75" hidden="1" x14ac:dyDescent="0.25">
      <c r="B340" s="33"/>
      <c r="C340" s="33"/>
      <c r="D340" s="12"/>
    </row>
    <row r="341" spans="2:4" s="15" customFormat="1" ht="15.75" hidden="1" x14ac:dyDescent="0.25">
      <c r="B341" s="33"/>
      <c r="C341" s="33"/>
      <c r="D341" s="12"/>
    </row>
    <row r="342" spans="2:4" s="15" customFormat="1" ht="15.75" hidden="1" x14ac:dyDescent="0.25">
      <c r="B342" s="33"/>
      <c r="C342" s="33"/>
      <c r="D342" s="12"/>
    </row>
    <row r="343" spans="2:4" s="15" customFormat="1" ht="15.75" hidden="1" x14ac:dyDescent="0.25">
      <c r="B343" s="33"/>
      <c r="C343" s="33"/>
      <c r="D343" s="12"/>
    </row>
    <row r="344" spans="2:4" s="15" customFormat="1" ht="15.75" hidden="1" x14ac:dyDescent="0.25">
      <c r="B344" s="33"/>
      <c r="C344" s="33"/>
      <c r="D344" s="12"/>
    </row>
    <row r="345" spans="2:4" s="15" customFormat="1" ht="15.75" hidden="1" x14ac:dyDescent="0.25">
      <c r="B345" s="33"/>
      <c r="C345" s="33"/>
      <c r="D345" s="12"/>
    </row>
    <row r="346" spans="2:4" s="15" customFormat="1" ht="15.75" hidden="1" x14ac:dyDescent="0.25">
      <c r="B346" s="33"/>
      <c r="C346" s="33"/>
      <c r="D346" s="12"/>
    </row>
    <row r="347" spans="2:4" s="15" customFormat="1" ht="15.75" hidden="1" x14ac:dyDescent="0.25">
      <c r="B347" s="33"/>
      <c r="C347" s="33"/>
      <c r="D347" s="12"/>
    </row>
    <row r="348" spans="2:4" s="15" customFormat="1" ht="15.75" hidden="1" x14ac:dyDescent="0.25">
      <c r="B348" s="33"/>
      <c r="C348" s="33"/>
      <c r="D348" s="12"/>
    </row>
    <row r="349" spans="2:4" s="15" customFormat="1" ht="15.75" hidden="1" x14ac:dyDescent="0.25">
      <c r="B349" s="33"/>
      <c r="C349" s="33"/>
      <c r="D349" s="12"/>
    </row>
    <row r="350" spans="2:4" s="15" customFormat="1" ht="15.75" hidden="1" x14ac:dyDescent="0.25">
      <c r="B350" s="33"/>
      <c r="C350" s="33"/>
      <c r="D350" s="12"/>
    </row>
    <row r="351" spans="2:4" s="15" customFormat="1" ht="15.75" hidden="1" x14ac:dyDescent="0.25">
      <c r="B351" s="33"/>
      <c r="C351" s="33"/>
      <c r="D351" s="12"/>
    </row>
    <row r="352" spans="2:4" s="15" customFormat="1" ht="15.75" hidden="1" x14ac:dyDescent="0.25">
      <c r="B352" s="33"/>
      <c r="C352" s="33"/>
      <c r="D352" s="12"/>
    </row>
    <row r="353" spans="2:4" s="15" customFormat="1" ht="15.75" hidden="1" x14ac:dyDescent="0.25">
      <c r="B353" s="33"/>
      <c r="C353" s="33"/>
      <c r="D353" s="12"/>
    </row>
    <row r="354" spans="2:4" s="15" customFormat="1" ht="15.75" hidden="1" x14ac:dyDescent="0.25">
      <c r="B354" s="33"/>
      <c r="C354" s="33"/>
      <c r="D354" s="12"/>
    </row>
    <row r="355" spans="2:4" s="15" customFormat="1" ht="15.75" hidden="1" x14ac:dyDescent="0.25">
      <c r="B355" s="33"/>
      <c r="C355" s="33"/>
      <c r="D355" s="12"/>
    </row>
    <row r="356" spans="2:4" s="15" customFormat="1" ht="15.75" hidden="1" x14ac:dyDescent="0.25">
      <c r="B356" s="33"/>
      <c r="C356" s="33"/>
      <c r="D356" s="12"/>
    </row>
    <row r="357" spans="2:4" s="15" customFormat="1" ht="15.75" hidden="1" x14ac:dyDescent="0.25">
      <c r="B357" s="33"/>
      <c r="C357" s="33"/>
      <c r="D357" s="12"/>
    </row>
    <row r="358" spans="2:4" s="15" customFormat="1" ht="15.75" hidden="1" x14ac:dyDescent="0.25">
      <c r="B358" s="33"/>
      <c r="C358" s="33"/>
      <c r="D358" s="12"/>
    </row>
    <row r="359" spans="2:4" s="15" customFormat="1" ht="15.75" hidden="1" x14ac:dyDescent="0.25">
      <c r="B359" s="33"/>
      <c r="C359" s="33"/>
      <c r="D359" s="12"/>
    </row>
    <row r="360" spans="2:4" s="15" customFormat="1" ht="15.75" hidden="1" x14ac:dyDescent="0.25">
      <c r="B360" s="33"/>
      <c r="C360" s="33"/>
      <c r="D360" s="12"/>
    </row>
    <row r="361" spans="2:4" s="15" customFormat="1" ht="15.75" hidden="1" x14ac:dyDescent="0.25">
      <c r="B361" s="33"/>
      <c r="C361" s="33"/>
      <c r="D361" s="12"/>
    </row>
    <row r="362" spans="2:4" s="15" customFormat="1" ht="15.75" hidden="1" x14ac:dyDescent="0.25">
      <c r="B362" s="33"/>
      <c r="C362" s="33"/>
      <c r="D362" s="12"/>
    </row>
    <row r="363" spans="2:4" s="15" customFormat="1" ht="15.75" hidden="1" x14ac:dyDescent="0.25">
      <c r="B363" s="33"/>
      <c r="C363" s="33"/>
      <c r="D363" s="12"/>
    </row>
    <row r="364" spans="2:4" s="15" customFormat="1" ht="15.75" hidden="1" x14ac:dyDescent="0.25">
      <c r="B364" s="33"/>
      <c r="C364" s="33"/>
      <c r="D364" s="12"/>
    </row>
    <row r="365" spans="2:4" s="15" customFormat="1" ht="15.75" hidden="1" x14ac:dyDescent="0.25">
      <c r="B365" s="33"/>
      <c r="C365" s="33"/>
      <c r="D365" s="12"/>
    </row>
    <row r="366" spans="2:4" s="15" customFormat="1" ht="15.75" hidden="1" x14ac:dyDescent="0.25">
      <c r="B366" s="33"/>
      <c r="C366" s="33"/>
      <c r="D366" s="12"/>
    </row>
    <row r="367" spans="2:4" s="15" customFormat="1" ht="15.75" hidden="1" x14ac:dyDescent="0.25">
      <c r="B367" s="33"/>
      <c r="C367" s="33"/>
      <c r="D367" s="12"/>
    </row>
    <row r="368" spans="2:4" s="15" customFormat="1" ht="15.75" hidden="1" x14ac:dyDescent="0.25">
      <c r="B368" s="33"/>
      <c r="C368" s="33"/>
      <c r="D368" s="12"/>
    </row>
    <row r="369" spans="2:4" s="15" customFormat="1" ht="15.75" hidden="1" x14ac:dyDescent="0.25">
      <c r="B369" s="33"/>
      <c r="C369" s="33"/>
      <c r="D369" s="12"/>
    </row>
    <row r="370" spans="2:4" s="15" customFormat="1" ht="15.75" hidden="1" x14ac:dyDescent="0.25">
      <c r="B370" s="33"/>
      <c r="C370" s="33"/>
      <c r="D370" s="12"/>
    </row>
    <row r="371" spans="2:4" s="15" customFormat="1" ht="15.75" hidden="1" x14ac:dyDescent="0.25">
      <c r="B371" s="33"/>
      <c r="C371" s="33"/>
      <c r="D371" s="12"/>
    </row>
    <row r="372" spans="2:4" s="15" customFormat="1" ht="15.75" hidden="1" x14ac:dyDescent="0.25">
      <c r="B372" s="33"/>
      <c r="C372" s="33"/>
      <c r="D372" s="12"/>
    </row>
    <row r="373" spans="2:4" s="15" customFormat="1" ht="15.75" hidden="1" x14ac:dyDescent="0.25">
      <c r="B373" s="33"/>
      <c r="C373" s="33"/>
      <c r="D373" s="12"/>
    </row>
    <row r="374" spans="2:4" s="15" customFormat="1" ht="15.75" hidden="1" x14ac:dyDescent="0.25">
      <c r="B374" s="33"/>
      <c r="C374" s="33"/>
      <c r="D374" s="12"/>
    </row>
    <row r="375" spans="2:4" s="15" customFormat="1" ht="15.75" hidden="1" x14ac:dyDescent="0.25">
      <c r="B375" s="33"/>
      <c r="C375" s="33"/>
      <c r="D375" s="12"/>
    </row>
    <row r="376" spans="2:4" s="15" customFormat="1" ht="15.75" hidden="1" x14ac:dyDescent="0.25">
      <c r="B376" s="33"/>
      <c r="C376" s="33"/>
      <c r="D376" s="12"/>
    </row>
    <row r="377" spans="2:4" s="15" customFormat="1" ht="15.75" hidden="1" x14ac:dyDescent="0.25">
      <c r="B377" s="33"/>
      <c r="C377" s="33"/>
      <c r="D377" s="12"/>
    </row>
    <row r="378" spans="2:4" s="15" customFormat="1" ht="15.75" hidden="1" x14ac:dyDescent="0.25">
      <c r="B378" s="33"/>
      <c r="C378" s="33"/>
      <c r="D378" s="12"/>
    </row>
    <row r="379" spans="2:4" s="15" customFormat="1" ht="15.75" hidden="1" x14ac:dyDescent="0.25">
      <c r="B379" s="33"/>
      <c r="C379" s="33"/>
      <c r="D379" s="12"/>
    </row>
    <row r="380" spans="2:4" s="15" customFormat="1" ht="15.75" hidden="1" x14ac:dyDescent="0.25">
      <c r="B380" s="33"/>
      <c r="C380" s="33"/>
      <c r="D380" s="12"/>
    </row>
    <row r="381" spans="2:4" s="15" customFormat="1" ht="15.75" hidden="1" x14ac:dyDescent="0.25">
      <c r="B381" s="33"/>
      <c r="C381" s="33"/>
      <c r="D381" s="12"/>
    </row>
    <row r="382" spans="2:4" s="15" customFormat="1" ht="15.75" hidden="1" x14ac:dyDescent="0.25">
      <c r="B382" s="33"/>
      <c r="C382" s="33"/>
      <c r="D382" s="12"/>
    </row>
    <row r="383" spans="2:4" s="15" customFormat="1" ht="15.75" hidden="1" x14ac:dyDescent="0.25">
      <c r="B383" s="33"/>
      <c r="C383" s="33"/>
      <c r="D383" s="12"/>
    </row>
    <row r="384" spans="2:4" s="15" customFormat="1" ht="15.75" hidden="1" x14ac:dyDescent="0.25">
      <c r="B384" s="33"/>
      <c r="C384" s="33"/>
      <c r="D384" s="12"/>
    </row>
    <row r="385" spans="2:4" s="15" customFormat="1" ht="15.75" hidden="1" x14ac:dyDescent="0.25">
      <c r="B385" s="33"/>
      <c r="C385" s="33"/>
      <c r="D385" s="12"/>
    </row>
    <row r="386" spans="2:4" s="15" customFormat="1" ht="15.75" hidden="1" x14ac:dyDescent="0.25">
      <c r="B386" s="33"/>
      <c r="C386" s="33"/>
      <c r="D386" s="12"/>
    </row>
    <row r="387" spans="2:4" s="15" customFormat="1" ht="15.75" hidden="1" x14ac:dyDescent="0.25">
      <c r="B387" s="33"/>
      <c r="C387" s="33"/>
      <c r="D387" s="12"/>
    </row>
    <row r="388" spans="2:4" s="15" customFormat="1" ht="15.75" hidden="1" x14ac:dyDescent="0.25">
      <c r="B388" s="33"/>
      <c r="C388" s="33"/>
      <c r="D388" s="12"/>
    </row>
    <row r="389" spans="2:4" s="15" customFormat="1" ht="15.75" hidden="1" x14ac:dyDescent="0.25">
      <c r="B389" s="33"/>
      <c r="C389" s="33"/>
      <c r="D389" s="12"/>
    </row>
    <row r="390" spans="2:4" s="15" customFormat="1" ht="15.75" hidden="1" x14ac:dyDescent="0.25">
      <c r="B390" s="33"/>
      <c r="C390" s="33"/>
      <c r="D390" s="12"/>
    </row>
    <row r="391" spans="2:4" s="15" customFormat="1" ht="15.75" hidden="1" x14ac:dyDescent="0.25">
      <c r="B391" s="33"/>
      <c r="C391" s="33"/>
      <c r="D391" s="12"/>
    </row>
    <row r="392" spans="2:4" s="15" customFormat="1" ht="15.75" hidden="1" x14ac:dyDescent="0.25">
      <c r="B392" s="33"/>
      <c r="C392" s="33"/>
      <c r="D392" s="12"/>
    </row>
    <row r="393" spans="2:4" s="15" customFormat="1" ht="15.75" hidden="1" x14ac:dyDescent="0.25">
      <c r="B393" s="33"/>
      <c r="C393" s="33"/>
      <c r="D393" s="12"/>
    </row>
    <row r="394" spans="2:4" s="15" customFormat="1" ht="15.75" hidden="1" x14ac:dyDescent="0.25">
      <c r="B394" s="33"/>
      <c r="C394" s="33"/>
      <c r="D394" s="12"/>
    </row>
    <row r="395" spans="2:4" s="15" customFormat="1" ht="15.75" hidden="1" x14ac:dyDescent="0.25">
      <c r="B395" s="33"/>
      <c r="C395" s="33"/>
      <c r="D395" s="12"/>
    </row>
    <row r="396" spans="2:4" s="15" customFormat="1" ht="15.75" hidden="1" x14ac:dyDescent="0.25">
      <c r="B396" s="33"/>
      <c r="C396" s="33"/>
      <c r="D396" s="12"/>
    </row>
    <row r="397" spans="2:4" s="15" customFormat="1" ht="15.75" hidden="1" x14ac:dyDescent="0.25">
      <c r="B397" s="33"/>
      <c r="C397" s="33"/>
      <c r="D397" s="12"/>
    </row>
    <row r="398" spans="2:4" s="15" customFormat="1" ht="15.75" hidden="1" x14ac:dyDescent="0.25">
      <c r="B398" s="33"/>
      <c r="C398" s="33"/>
      <c r="D398" s="12"/>
    </row>
    <row r="399" spans="2:4" s="15" customFormat="1" ht="15.75" hidden="1" x14ac:dyDescent="0.25">
      <c r="B399" s="33"/>
      <c r="C399" s="33"/>
      <c r="D399" s="12"/>
    </row>
    <row r="400" spans="2:4" s="15" customFormat="1" ht="15.75" hidden="1" x14ac:dyDescent="0.25">
      <c r="B400" s="33"/>
      <c r="C400" s="33"/>
      <c r="D400" s="12"/>
    </row>
    <row r="401" spans="2:4" s="15" customFormat="1" ht="15.75" hidden="1" x14ac:dyDescent="0.25">
      <c r="B401" s="33"/>
      <c r="C401" s="33"/>
      <c r="D401" s="12"/>
    </row>
    <row r="402" spans="2:4" s="15" customFormat="1" ht="15.75" hidden="1" x14ac:dyDescent="0.25">
      <c r="B402" s="33"/>
      <c r="C402" s="33"/>
      <c r="D402" s="12"/>
    </row>
    <row r="403" spans="2:4" s="15" customFormat="1" ht="15.75" hidden="1" x14ac:dyDescent="0.25">
      <c r="B403" s="33"/>
      <c r="C403" s="33"/>
      <c r="D403" s="12"/>
    </row>
    <row r="404" spans="2:4" s="15" customFormat="1" ht="15.75" hidden="1" x14ac:dyDescent="0.25">
      <c r="B404" s="33"/>
      <c r="C404" s="33"/>
      <c r="D404" s="12"/>
    </row>
    <row r="405" spans="2:4" s="15" customFormat="1" ht="15.75" hidden="1" x14ac:dyDescent="0.25">
      <c r="B405" s="33"/>
      <c r="C405" s="33"/>
      <c r="D405" s="12"/>
    </row>
    <row r="406" spans="2:4" s="15" customFormat="1" ht="15.75" hidden="1" x14ac:dyDescent="0.25">
      <c r="B406" s="33"/>
      <c r="C406" s="33"/>
      <c r="D406" s="12"/>
    </row>
    <row r="407" spans="2:4" s="15" customFormat="1" ht="15.75" hidden="1" x14ac:dyDescent="0.25">
      <c r="B407" s="33"/>
      <c r="C407" s="33"/>
      <c r="D407" s="12"/>
    </row>
    <row r="408" spans="2:4" s="15" customFormat="1" ht="15.75" hidden="1" x14ac:dyDescent="0.25">
      <c r="B408" s="33"/>
      <c r="C408" s="33"/>
      <c r="D408" s="12"/>
    </row>
    <row r="409" spans="2:4" s="15" customFormat="1" ht="15.75" hidden="1" x14ac:dyDescent="0.25">
      <c r="B409" s="33"/>
      <c r="C409" s="33"/>
      <c r="D409" s="12"/>
    </row>
    <row r="410" spans="2:4" s="15" customFormat="1" ht="15.75" hidden="1" x14ac:dyDescent="0.25">
      <c r="B410" s="33"/>
      <c r="C410" s="33"/>
      <c r="D410" s="12"/>
    </row>
    <row r="411" spans="2:4" s="15" customFormat="1" ht="15.75" hidden="1" x14ac:dyDescent="0.25">
      <c r="B411" s="33"/>
      <c r="C411" s="33"/>
      <c r="D411" s="12"/>
    </row>
    <row r="412" spans="2:4" s="15" customFormat="1" ht="15.75" hidden="1" x14ac:dyDescent="0.25">
      <c r="B412" s="33"/>
      <c r="C412" s="33"/>
      <c r="D412" s="12"/>
    </row>
    <row r="413" spans="2:4" s="15" customFormat="1" ht="15.75" hidden="1" x14ac:dyDescent="0.25">
      <c r="B413" s="33"/>
      <c r="C413" s="33"/>
      <c r="D413" s="12"/>
    </row>
    <row r="414" spans="2:4" s="15" customFormat="1" ht="15.75" hidden="1" x14ac:dyDescent="0.25">
      <c r="B414" s="33"/>
      <c r="C414" s="33"/>
      <c r="D414" s="12"/>
    </row>
    <row r="415" spans="2:4" s="15" customFormat="1" ht="15.75" hidden="1" x14ac:dyDescent="0.25">
      <c r="B415" s="33"/>
      <c r="C415" s="33"/>
      <c r="D415" s="12"/>
    </row>
    <row r="416" spans="2:4" s="15" customFormat="1" ht="15.75" hidden="1" x14ac:dyDescent="0.25">
      <c r="B416" s="33"/>
      <c r="C416" s="33"/>
      <c r="D416" s="12"/>
    </row>
    <row r="417" spans="2:4" s="15" customFormat="1" ht="15.75" hidden="1" x14ac:dyDescent="0.25">
      <c r="B417" s="33"/>
      <c r="C417" s="33"/>
      <c r="D417" s="12"/>
    </row>
    <row r="418" spans="2:4" s="15" customFormat="1" ht="15.75" hidden="1" x14ac:dyDescent="0.25">
      <c r="B418" s="33"/>
      <c r="C418" s="33"/>
      <c r="D418" s="12"/>
    </row>
    <row r="419" spans="2:4" s="15" customFormat="1" ht="15.75" hidden="1" x14ac:dyDescent="0.25">
      <c r="B419" s="33"/>
      <c r="C419" s="33"/>
      <c r="D419" s="12"/>
    </row>
    <row r="420" spans="2:4" s="15" customFormat="1" ht="15.75" hidden="1" x14ac:dyDescent="0.25">
      <c r="B420" s="33"/>
      <c r="C420" s="33"/>
      <c r="D420" s="12"/>
    </row>
    <row r="421" spans="2:4" s="15" customFormat="1" ht="15.75" hidden="1" x14ac:dyDescent="0.25">
      <c r="B421" s="33"/>
      <c r="C421" s="33"/>
      <c r="D421" s="12"/>
    </row>
    <row r="422" spans="2:4" s="15" customFormat="1" ht="15.75" hidden="1" x14ac:dyDescent="0.25">
      <c r="B422" s="33"/>
      <c r="C422" s="33"/>
      <c r="D422" s="12"/>
    </row>
    <row r="423" spans="2:4" s="15" customFormat="1" ht="15.75" hidden="1" x14ac:dyDescent="0.25">
      <c r="B423" s="33"/>
      <c r="C423" s="33"/>
      <c r="D423" s="12"/>
    </row>
    <row r="424" spans="2:4" s="15" customFormat="1" ht="15.75" hidden="1" x14ac:dyDescent="0.25">
      <c r="B424" s="33"/>
      <c r="C424" s="33"/>
      <c r="D424" s="12"/>
    </row>
    <row r="425" spans="2:4" s="15" customFormat="1" ht="15.75" hidden="1" x14ac:dyDescent="0.25">
      <c r="B425" s="33"/>
      <c r="C425" s="33"/>
      <c r="D425" s="12"/>
    </row>
    <row r="426" spans="2:4" s="15" customFormat="1" ht="15.75" hidden="1" x14ac:dyDescent="0.25">
      <c r="B426" s="33"/>
      <c r="C426" s="33"/>
      <c r="D426" s="12"/>
    </row>
    <row r="427" spans="2:4" s="15" customFormat="1" ht="15.75" hidden="1" x14ac:dyDescent="0.25">
      <c r="B427" s="33"/>
      <c r="C427" s="33"/>
      <c r="D427" s="12"/>
    </row>
    <row r="428" spans="2:4" s="15" customFormat="1" ht="15.75" hidden="1" x14ac:dyDescent="0.25">
      <c r="B428" s="33"/>
      <c r="C428" s="33"/>
      <c r="D428" s="12"/>
    </row>
    <row r="429" spans="2:4" s="15" customFormat="1" ht="15.75" hidden="1" x14ac:dyDescent="0.25">
      <c r="B429" s="33"/>
      <c r="C429" s="33"/>
      <c r="D429" s="12"/>
    </row>
    <row r="430" spans="2:4" s="15" customFormat="1" ht="15.75" hidden="1" x14ac:dyDescent="0.25">
      <c r="B430" s="33"/>
      <c r="C430" s="33"/>
      <c r="D430" s="12"/>
    </row>
    <row r="431" spans="2:4" s="15" customFormat="1" ht="15.75" hidden="1" x14ac:dyDescent="0.25">
      <c r="B431" s="33"/>
      <c r="C431" s="33"/>
      <c r="D431" s="12"/>
    </row>
    <row r="432" spans="2:4" s="15" customFormat="1" ht="15.75" hidden="1" x14ac:dyDescent="0.25">
      <c r="B432" s="33"/>
      <c r="C432" s="33"/>
      <c r="D432" s="12"/>
    </row>
    <row r="433" spans="2:4" s="15" customFormat="1" ht="15.75" hidden="1" x14ac:dyDescent="0.25">
      <c r="B433" s="33"/>
      <c r="C433" s="33"/>
      <c r="D433" s="12"/>
    </row>
    <row r="434" spans="2:4" s="15" customFormat="1" ht="15.75" hidden="1" x14ac:dyDescent="0.25">
      <c r="B434" s="33"/>
      <c r="C434" s="33"/>
      <c r="D434" s="12"/>
    </row>
    <row r="435" spans="2:4" s="15" customFormat="1" ht="15.75" hidden="1" x14ac:dyDescent="0.25">
      <c r="B435" s="33"/>
      <c r="C435" s="33"/>
      <c r="D435" s="12"/>
    </row>
    <row r="436" spans="2:4" s="15" customFormat="1" ht="15.75" hidden="1" x14ac:dyDescent="0.25">
      <c r="B436" s="33"/>
      <c r="C436" s="33"/>
      <c r="D436" s="12"/>
    </row>
    <row r="437" spans="2:4" s="15" customFormat="1" ht="15.75" hidden="1" x14ac:dyDescent="0.25">
      <c r="B437" s="33"/>
      <c r="C437" s="33"/>
      <c r="D437" s="12"/>
    </row>
    <row r="438" spans="2:4" s="15" customFormat="1" ht="15.75" hidden="1" x14ac:dyDescent="0.25">
      <c r="B438" s="33"/>
      <c r="C438" s="33"/>
      <c r="D438" s="12"/>
    </row>
    <row r="439" spans="2:4" s="15" customFormat="1" ht="15.75" hidden="1" x14ac:dyDescent="0.25">
      <c r="B439" s="33"/>
      <c r="C439" s="33"/>
      <c r="D439" s="12"/>
    </row>
    <row r="440" spans="2:4" s="15" customFormat="1" ht="15.75" hidden="1" x14ac:dyDescent="0.25">
      <c r="B440" s="33"/>
      <c r="C440" s="33"/>
      <c r="D440" s="12"/>
    </row>
    <row r="441" spans="2:4" s="15" customFormat="1" ht="15.75" hidden="1" x14ac:dyDescent="0.25">
      <c r="B441" s="33"/>
      <c r="C441" s="33"/>
      <c r="D441" s="12"/>
    </row>
    <row r="442" spans="2:4" s="15" customFormat="1" ht="15.75" hidden="1" x14ac:dyDescent="0.25">
      <c r="B442" s="33"/>
      <c r="C442" s="33"/>
      <c r="D442" s="12"/>
    </row>
    <row r="443" spans="2:4" s="15" customFormat="1" ht="15.75" hidden="1" x14ac:dyDescent="0.25">
      <c r="B443" s="33"/>
      <c r="C443" s="33"/>
      <c r="D443" s="12"/>
    </row>
    <row r="444" spans="2:4" s="15" customFormat="1" ht="15.75" hidden="1" x14ac:dyDescent="0.25">
      <c r="B444" s="33"/>
      <c r="C444" s="33"/>
      <c r="D444" s="12"/>
    </row>
    <row r="445" spans="2:4" s="15" customFormat="1" ht="15.75" hidden="1" x14ac:dyDescent="0.25">
      <c r="B445" s="33"/>
      <c r="C445" s="33"/>
      <c r="D445" s="12"/>
    </row>
    <row r="446" spans="2:4" s="15" customFormat="1" ht="15.75" hidden="1" x14ac:dyDescent="0.25">
      <c r="B446" s="33"/>
      <c r="C446" s="33"/>
      <c r="D446" s="12"/>
    </row>
    <row r="447" spans="2:4" s="15" customFormat="1" ht="15.75" hidden="1" x14ac:dyDescent="0.25">
      <c r="B447" s="33"/>
      <c r="C447" s="33"/>
      <c r="D447" s="12"/>
    </row>
    <row r="448" spans="2:4" s="15" customFormat="1" ht="15.75" hidden="1" x14ac:dyDescent="0.25">
      <c r="B448" s="33"/>
      <c r="C448" s="33"/>
      <c r="D448" s="12"/>
    </row>
    <row r="449" spans="2:4" s="15" customFormat="1" ht="15.75" hidden="1" x14ac:dyDescent="0.25">
      <c r="B449" s="33"/>
      <c r="C449" s="33"/>
      <c r="D449" s="12"/>
    </row>
    <row r="450" spans="2:4" s="15" customFormat="1" ht="15.75" hidden="1" x14ac:dyDescent="0.25">
      <c r="B450" s="33"/>
      <c r="C450" s="33"/>
      <c r="D450" s="12"/>
    </row>
    <row r="451" spans="2:4" s="15" customFormat="1" ht="15.75" hidden="1" x14ac:dyDescent="0.25">
      <c r="B451" s="33"/>
      <c r="C451" s="33"/>
      <c r="D451" s="12"/>
    </row>
    <row r="452" spans="2:4" s="15" customFormat="1" ht="15.75" hidden="1" x14ac:dyDescent="0.25">
      <c r="B452" s="33"/>
      <c r="C452" s="33"/>
      <c r="D452" s="12"/>
    </row>
    <row r="453" spans="2:4" s="15" customFormat="1" ht="15.75" hidden="1" x14ac:dyDescent="0.25">
      <c r="B453" s="33"/>
      <c r="C453" s="33"/>
      <c r="D453" s="12"/>
    </row>
    <row r="454" spans="2:4" s="15" customFormat="1" ht="15.75" hidden="1" x14ac:dyDescent="0.25">
      <c r="B454" s="33"/>
      <c r="C454" s="33"/>
      <c r="D454" s="12"/>
    </row>
    <row r="455" spans="2:4" s="15" customFormat="1" ht="15.75" hidden="1" x14ac:dyDescent="0.25">
      <c r="B455" s="33"/>
      <c r="C455" s="33"/>
      <c r="D455" s="12"/>
    </row>
    <row r="456" spans="2:4" s="15" customFormat="1" ht="15.75" hidden="1" x14ac:dyDescent="0.25">
      <c r="B456" s="33"/>
      <c r="C456" s="33"/>
      <c r="D456" s="12"/>
    </row>
    <row r="457" spans="2:4" s="15" customFormat="1" ht="15.75" hidden="1" x14ac:dyDescent="0.25">
      <c r="B457" s="33"/>
      <c r="C457" s="33"/>
      <c r="D457" s="12"/>
    </row>
    <row r="458" spans="2:4" s="15" customFormat="1" ht="15.75" hidden="1" x14ac:dyDescent="0.25">
      <c r="B458" s="33"/>
      <c r="C458" s="33"/>
      <c r="D458" s="12"/>
    </row>
    <row r="459" spans="2:4" s="15" customFormat="1" ht="15.75" hidden="1" x14ac:dyDescent="0.25">
      <c r="B459" s="33"/>
      <c r="C459" s="33"/>
      <c r="D459" s="12"/>
    </row>
    <row r="460" spans="2:4" s="15" customFormat="1" ht="15.75" hidden="1" x14ac:dyDescent="0.25">
      <c r="B460" s="33"/>
      <c r="C460" s="33"/>
      <c r="D460" s="12"/>
    </row>
    <row r="461" spans="2:4" s="15" customFormat="1" ht="15.75" hidden="1" x14ac:dyDescent="0.25">
      <c r="B461" s="33"/>
      <c r="C461" s="33"/>
      <c r="D461" s="12"/>
    </row>
    <row r="462" spans="2:4" s="15" customFormat="1" ht="15.75" hidden="1" x14ac:dyDescent="0.25">
      <c r="B462" s="33"/>
      <c r="C462" s="33"/>
      <c r="D462" s="12"/>
    </row>
    <row r="463" spans="2:4" s="15" customFormat="1" ht="15.75" hidden="1" x14ac:dyDescent="0.25">
      <c r="B463" s="33"/>
      <c r="C463" s="33"/>
      <c r="D463" s="12"/>
    </row>
    <row r="464" spans="2:4" s="15" customFormat="1" ht="15.75" hidden="1" x14ac:dyDescent="0.25">
      <c r="B464" s="33"/>
      <c r="C464" s="33"/>
      <c r="D464" s="12"/>
    </row>
    <row r="465" spans="2:4" s="15" customFormat="1" ht="15.75" hidden="1" x14ac:dyDescent="0.25">
      <c r="B465" s="33"/>
      <c r="C465" s="33"/>
      <c r="D465" s="12"/>
    </row>
    <row r="466" spans="2:4" s="15" customFormat="1" ht="15.75" hidden="1" x14ac:dyDescent="0.25">
      <c r="B466" s="33"/>
      <c r="C466" s="33"/>
      <c r="D466" s="12"/>
    </row>
    <row r="467" spans="2:4" s="15" customFormat="1" ht="15.75" hidden="1" x14ac:dyDescent="0.25">
      <c r="B467" s="33"/>
      <c r="C467" s="33"/>
      <c r="D467" s="12"/>
    </row>
    <row r="468" spans="2:4" s="15" customFormat="1" ht="15.75" hidden="1" x14ac:dyDescent="0.25">
      <c r="B468" s="33"/>
      <c r="C468" s="33"/>
      <c r="D468" s="12"/>
    </row>
    <row r="469" spans="2:4" s="15" customFormat="1" ht="15.75" hidden="1" x14ac:dyDescent="0.25">
      <c r="B469" s="33"/>
      <c r="C469" s="33"/>
      <c r="D469" s="12"/>
    </row>
    <row r="470" spans="2:4" s="15" customFormat="1" ht="15.75" hidden="1" x14ac:dyDescent="0.25">
      <c r="B470" s="33"/>
      <c r="C470" s="33"/>
      <c r="D470" s="12"/>
    </row>
    <row r="471" spans="2:4" s="15" customFormat="1" ht="15.75" hidden="1" x14ac:dyDescent="0.25">
      <c r="B471" s="33"/>
      <c r="C471" s="33"/>
      <c r="D471" s="12"/>
    </row>
    <row r="472" spans="2:4" s="15" customFormat="1" ht="15.75" hidden="1" x14ac:dyDescent="0.25">
      <c r="B472" s="33"/>
      <c r="C472" s="33"/>
      <c r="D472" s="12"/>
    </row>
    <row r="473" spans="2:4" s="15" customFormat="1" ht="15.75" hidden="1" x14ac:dyDescent="0.25">
      <c r="B473" s="33"/>
      <c r="C473" s="33"/>
      <c r="D473" s="12"/>
    </row>
    <row r="474" spans="2:4" s="15" customFormat="1" ht="15.75" hidden="1" x14ac:dyDescent="0.25">
      <c r="B474" s="33"/>
      <c r="C474" s="33"/>
      <c r="D474" s="12"/>
    </row>
    <row r="475" spans="2:4" s="15" customFormat="1" ht="15.75" hidden="1" x14ac:dyDescent="0.25">
      <c r="B475" s="33"/>
      <c r="C475" s="33"/>
      <c r="D475" s="12"/>
    </row>
    <row r="476" spans="2:4" s="15" customFormat="1" ht="15.75" hidden="1" x14ac:dyDescent="0.25">
      <c r="B476" s="33"/>
      <c r="C476" s="33"/>
      <c r="D476" s="12"/>
    </row>
    <row r="477" spans="2:4" s="15" customFormat="1" ht="15.75" hidden="1" x14ac:dyDescent="0.25">
      <c r="B477" s="33"/>
      <c r="C477" s="33"/>
      <c r="D477" s="12"/>
    </row>
    <row r="478" spans="2:4" s="15" customFormat="1" ht="15.75" hidden="1" x14ac:dyDescent="0.25">
      <c r="B478" s="33"/>
      <c r="C478" s="33"/>
      <c r="D478" s="12"/>
    </row>
    <row r="479" spans="2:4" s="15" customFormat="1" ht="15.75" hidden="1" x14ac:dyDescent="0.25">
      <c r="B479" s="33"/>
      <c r="C479" s="33"/>
      <c r="D479" s="12"/>
    </row>
    <row r="480" spans="2:4" s="15" customFormat="1" ht="15.75" hidden="1" x14ac:dyDescent="0.25">
      <c r="B480" s="33"/>
      <c r="C480" s="33"/>
      <c r="D480" s="12"/>
    </row>
    <row r="481" spans="2:4" s="15" customFormat="1" ht="15.75" hidden="1" x14ac:dyDescent="0.25">
      <c r="B481" s="33"/>
      <c r="C481" s="33"/>
      <c r="D481" s="12"/>
    </row>
    <row r="482" spans="2:4" s="15" customFormat="1" ht="15.75" hidden="1" x14ac:dyDescent="0.25">
      <c r="B482" s="33"/>
      <c r="C482" s="33"/>
      <c r="D482" s="12"/>
    </row>
    <row r="483" spans="2:4" s="15" customFormat="1" ht="15.75" hidden="1" x14ac:dyDescent="0.25">
      <c r="B483" s="33"/>
      <c r="C483" s="33"/>
      <c r="D483" s="12"/>
    </row>
    <row r="484" spans="2:4" s="15" customFormat="1" ht="15.75" hidden="1" x14ac:dyDescent="0.25">
      <c r="B484" s="33"/>
      <c r="C484" s="33"/>
      <c r="D484" s="12"/>
    </row>
    <row r="485" spans="2:4" s="15" customFormat="1" ht="15.75" hidden="1" x14ac:dyDescent="0.25">
      <c r="B485" s="33"/>
      <c r="C485" s="33"/>
      <c r="D485" s="12"/>
    </row>
    <row r="486" spans="2:4" s="15" customFormat="1" ht="15.75" hidden="1" x14ac:dyDescent="0.25">
      <c r="B486" s="33"/>
      <c r="C486" s="33"/>
      <c r="D486" s="12"/>
    </row>
    <row r="487" spans="2:4" s="15" customFormat="1" ht="15.75" hidden="1" x14ac:dyDescent="0.25">
      <c r="B487" s="33"/>
      <c r="C487" s="33"/>
      <c r="D487" s="12"/>
    </row>
    <row r="488" spans="2:4" s="15" customFormat="1" ht="15.75" hidden="1" x14ac:dyDescent="0.25">
      <c r="B488" s="33"/>
      <c r="C488" s="33"/>
      <c r="D488" s="12"/>
    </row>
    <row r="489" spans="2:4" s="15" customFormat="1" ht="15.75" hidden="1" x14ac:dyDescent="0.25">
      <c r="B489" s="33"/>
      <c r="C489" s="33"/>
      <c r="D489" s="12"/>
    </row>
    <row r="490" spans="2:4" s="15" customFormat="1" ht="15.75" hidden="1" x14ac:dyDescent="0.25">
      <c r="B490" s="33"/>
      <c r="C490" s="33"/>
      <c r="D490" s="12"/>
    </row>
    <row r="491" spans="2:4" s="15" customFormat="1" ht="15.75" hidden="1" x14ac:dyDescent="0.25">
      <c r="B491" s="33"/>
      <c r="C491" s="33"/>
      <c r="D491" s="12"/>
    </row>
    <row r="492" spans="2:4" s="15" customFormat="1" ht="15.75" hidden="1" x14ac:dyDescent="0.25">
      <c r="B492" s="33"/>
      <c r="C492" s="33"/>
      <c r="D492" s="12"/>
    </row>
    <row r="493" spans="2:4" s="15" customFormat="1" ht="15.75" hidden="1" x14ac:dyDescent="0.25">
      <c r="B493" s="33"/>
      <c r="C493" s="33"/>
      <c r="D493" s="12"/>
    </row>
    <row r="494" spans="2:4" s="15" customFormat="1" ht="15.75" hidden="1" x14ac:dyDescent="0.25">
      <c r="B494" s="33"/>
      <c r="C494" s="33"/>
      <c r="D494" s="12"/>
    </row>
    <row r="495" spans="2:4" s="15" customFormat="1" ht="15.75" hidden="1" x14ac:dyDescent="0.25">
      <c r="B495" s="33"/>
      <c r="C495" s="33"/>
      <c r="D495" s="12"/>
    </row>
    <row r="496" spans="2:4" s="15" customFormat="1" ht="15.75" hidden="1" x14ac:dyDescent="0.25">
      <c r="B496" s="33"/>
      <c r="C496" s="33"/>
      <c r="D496" s="12"/>
    </row>
    <row r="497" spans="2:4" s="15" customFormat="1" ht="15.75" hidden="1" x14ac:dyDescent="0.25">
      <c r="B497" s="33"/>
      <c r="C497" s="33"/>
      <c r="D497" s="12"/>
    </row>
    <row r="498" spans="2:4" s="15" customFormat="1" ht="15.75" hidden="1" x14ac:dyDescent="0.25">
      <c r="B498" s="33"/>
      <c r="C498" s="33"/>
      <c r="D498" s="12"/>
    </row>
    <row r="499" spans="2:4" s="15" customFormat="1" ht="15.75" hidden="1" x14ac:dyDescent="0.25">
      <c r="B499" s="33"/>
      <c r="C499" s="33"/>
      <c r="D499" s="12"/>
    </row>
    <row r="500" spans="2:4" s="15" customFormat="1" ht="15.75" hidden="1" x14ac:dyDescent="0.25">
      <c r="B500" s="33"/>
      <c r="C500" s="33"/>
      <c r="D500" s="12"/>
    </row>
    <row r="501" spans="2:4" s="15" customFormat="1" ht="15.75" hidden="1" x14ac:dyDescent="0.25">
      <c r="B501" s="33"/>
      <c r="C501" s="33"/>
      <c r="D501" s="12"/>
    </row>
    <row r="502" spans="2:4" s="15" customFormat="1" ht="15.75" hidden="1" x14ac:dyDescent="0.25">
      <c r="B502" s="33"/>
      <c r="C502" s="33"/>
      <c r="D502" s="12"/>
    </row>
    <row r="503" spans="2:4" s="15" customFormat="1" ht="15.75" hidden="1" x14ac:dyDescent="0.25">
      <c r="B503" s="33"/>
      <c r="C503" s="33"/>
      <c r="D503" s="12"/>
    </row>
    <row r="504" spans="2:4" s="15" customFormat="1" ht="15.75" hidden="1" x14ac:dyDescent="0.25">
      <c r="B504" s="33"/>
      <c r="C504" s="33"/>
      <c r="D504" s="12"/>
    </row>
    <row r="505" spans="2:4" s="15" customFormat="1" ht="15.75" hidden="1" x14ac:dyDescent="0.25">
      <c r="B505" s="33"/>
      <c r="C505" s="33"/>
      <c r="D505" s="12"/>
    </row>
    <row r="506" spans="2:4" s="15" customFormat="1" ht="15.75" hidden="1" x14ac:dyDescent="0.25">
      <c r="B506" s="33"/>
      <c r="C506" s="33"/>
      <c r="D506" s="12"/>
    </row>
    <row r="507" spans="2:4" s="15" customFormat="1" ht="15.75" hidden="1" x14ac:dyDescent="0.25">
      <c r="B507" s="33"/>
      <c r="C507" s="33"/>
      <c r="D507" s="12"/>
    </row>
    <row r="508" spans="2:4" s="15" customFormat="1" ht="15.75" hidden="1" x14ac:dyDescent="0.25">
      <c r="B508" s="33"/>
      <c r="C508" s="33"/>
      <c r="D508" s="12"/>
    </row>
    <row r="509" spans="2:4" s="15" customFormat="1" ht="15.75" hidden="1" x14ac:dyDescent="0.25">
      <c r="B509" s="33"/>
      <c r="C509" s="33"/>
      <c r="D509" s="12"/>
    </row>
    <row r="510" spans="2:4" s="15" customFormat="1" ht="15.75" hidden="1" x14ac:dyDescent="0.25">
      <c r="B510" s="33"/>
      <c r="C510" s="33"/>
      <c r="D510" s="12"/>
    </row>
    <row r="511" spans="2:4" s="15" customFormat="1" ht="15.75" hidden="1" x14ac:dyDescent="0.25">
      <c r="B511" s="33"/>
      <c r="C511" s="33"/>
      <c r="D511" s="12"/>
    </row>
    <row r="512" spans="2:4" s="15" customFormat="1" ht="15.75" hidden="1" x14ac:dyDescent="0.25">
      <c r="B512" s="33"/>
      <c r="C512" s="33"/>
      <c r="D512" s="12"/>
    </row>
    <row r="513" spans="2:4" s="15" customFormat="1" ht="15.75" hidden="1" x14ac:dyDescent="0.25">
      <c r="B513" s="33"/>
      <c r="C513" s="33"/>
      <c r="D513" s="12"/>
    </row>
    <row r="514" spans="2:4" s="15" customFormat="1" ht="15.75" hidden="1" x14ac:dyDescent="0.25">
      <c r="B514" s="33"/>
      <c r="C514" s="33"/>
      <c r="D514" s="12"/>
    </row>
    <row r="515" spans="2:4" s="15" customFormat="1" ht="15.75" hidden="1" x14ac:dyDescent="0.25">
      <c r="B515" s="33"/>
      <c r="C515" s="33"/>
      <c r="D515" s="12"/>
    </row>
    <row r="516" spans="2:4" s="15" customFormat="1" ht="15.75" hidden="1" x14ac:dyDescent="0.25">
      <c r="B516" s="33"/>
      <c r="C516" s="33"/>
      <c r="D516" s="12"/>
    </row>
    <row r="517" spans="2:4" s="15" customFormat="1" ht="15.75" hidden="1" x14ac:dyDescent="0.25">
      <c r="B517" s="33"/>
      <c r="C517" s="33"/>
      <c r="D517" s="12"/>
    </row>
    <row r="518" spans="2:4" s="15" customFormat="1" ht="15.75" hidden="1" x14ac:dyDescent="0.25">
      <c r="B518" s="33"/>
      <c r="C518" s="33"/>
      <c r="D518" s="12"/>
    </row>
    <row r="519" spans="2:4" s="15" customFormat="1" ht="15.75" hidden="1" x14ac:dyDescent="0.25">
      <c r="B519" s="33"/>
      <c r="C519" s="33"/>
      <c r="D519" s="12"/>
    </row>
    <row r="520" spans="2:4" s="15" customFormat="1" ht="15.75" hidden="1" x14ac:dyDescent="0.25">
      <c r="B520" s="33"/>
      <c r="C520" s="33"/>
      <c r="D520" s="12"/>
    </row>
    <row r="521" spans="2:4" s="15" customFormat="1" ht="15.75" hidden="1" x14ac:dyDescent="0.25">
      <c r="B521" s="33"/>
      <c r="C521" s="33"/>
      <c r="D521" s="12"/>
    </row>
    <row r="522" spans="2:4" s="15" customFormat="1" ht="15.75" hidden="1" x14ac:dyDescent="0.25">
      <c r="B522" s="33"/>
      <c r="C522" s="33"/>
      <c r="D522" s="12"/>
    </row>
    <row r="523" spans="2:4" s="15" customFormat="1" ht="15.75" hidden="1" x14ac:dyDescent="0.25">
      <c r="B523" s="33"/>
      <c r="C523" s="33"/>
      <c r="D523" s="12"/>
    </row>
    <row r="524" spans="2:4" s="15" customFormat="1" ht="15.75" hidden="1" x14ac:dyDescent="0.25">
      <c r="B524" s="33"/>
      <c r="C524" s="33"/>
      <c r="D524" s="12"/>
    </row>
    <row r="525" spans="2:4" s="15" customFormat="1" ht="15.75" hidden="1" x14ac:dyDescent="0.25">
      <c r="B525" s="33"/>
      <c r="C525" s="33"/>
      <c r="D525" s="12"/>
    </row>
    <row r="526" spans="2:4" s="15" customFormat="1" ht="15.75" hidden="1" x14ac:dyDescent="0.25">
      <c r="B526" s="33"/>
      <c r="C526" s="33"/>
      <c r="D526" s="12"/>
    </row>
    <row r="527" spans="2:4" s="15" customFormat="1" ht="15.75" hidden="1" x14ac:dyDescent="0.25">
      <c r="B527" s="33"/>
      <c r="C527" s="33"/>
      <c r="D527" s="12"/>
    </row>
    <row r="528" spans="2:4" s="15" customFormat="1" ht="15.75" hidden="1" x14ac:dyDescent="0.25">
      <c r="B528" s="33"/>
      <c r="C528" s="33"/>
      <c r="D528" s="12"/>
    </row>
    <row r="529" spans="2:4" s="15" customFormat="1" ht="15.75" hidden="1" x14ac:dyDescent="0.25">
      <c r="B529" s="33"/>
      <c r="C529" s="33"/>
      <c r="D529" s="12"/>
    </row>
    <row r="530" spans="2:4" s="15" customFormat="1" ht="15.75" hidden="1" x14ac:dyDescent="0.25">
      <c r="B530" s="33"/>
      <c r="C530" s="33"/>
      <c r="D530" s="12"/>
    </row>
    <row r="531" spans="2:4" s="15" customFormat="1" ht="15.75" hidden="1" x14ac:dyDescent="0.25">
      <c r="B531" s="33"/>
      <c r="C531" s="33"/>
      <c r="D531" s="12"/>
    </row>
    <row r="532" spans="2:4" s="15" customFormat="1" ht="15.75" hidden="1" x14ac:dyDescent="0.25">
      <c r="B532" s="33"/>
      <c r="C532" s="33"/>
      <c r="D532" s="12"/>
    </row>
    <row r="533" spans="2:4" s="15" customFormat="1" ht="15.75" hidden="1" x14ac:dyDescent="0.25">
      <c r="B533" s="33"/>
      <c r="C533" s="33"/>
      <c r="D533" s="12"/>
    </row>
    <row r="534" spans="2:4" s="15" customFormat="1" ht="15.75" hidden="1" x14ac:dyDescent="0.25">
      <c r="B534" s="33"/>
      <c r="C534" s="33"/>
      <c r="D534" s="12"/>
    </row>
    <row r="535" spans="2:4" s="15" customFormat="1" ht="15.75" hidden="1" x14ac:dyDescent="0.25">
      <c r="B535" s="33"/>
      <c r="C535" s="33"/>
      <c r="D535" s="12"/>
    </row>
    <row r="536" spans="2:4" s="15" customFormat="1" ht="15.75" hidden="1" x14ac:dyDescent="0.25">
      <c r="B536" s="33"/>
      <c r="C536" s="33"/>
      <c r="D536" s="12"/>
    </row>
    <row r="537" spans="2:4" s="15" customFormat="1" ht="15.75" hidden="1" x14ac:dyDescent="0.25">
      <c r="B537" s="33"/>
      <c r="C537" s="33"/>
      <c r="D537" s="12"/>
    </row>
    <row r="538" spans="2:4" s="15" customFormat="1" ht="15.75" hidden="1" x14ac:dyDescent="0.25">
      <c r="B538" s="33"/>
      <c r="C538" s="33"/>
      <c r="D538" s="12"/>
    </row>
    <row r="539" spans="2:4" s="15" customFormat="1" ht="15.75" hidden="1" x14ac:dyDescent="0.25">
      <c r="B539" s="33"/>
      <c r="C539" s="33"/>
      <c r="D539" s="12"/>
    </row>
    <row r="540" spans="2:4" s="15" customFormat="1" ht="15.75" hidden="1" x14ac:dyDescent="0.25">
      <c r="B540" s="33"/>
      <c r="C540" s="33"/>
      <c r="D540" s="12"/>
    </row>
    <row r="541" spans="2:4" s="15" customFormat="1" ht="15.75" hidden="1" x14ac:dyDescent="0.25">
      <c r="B541" s="33"/>
      <c r="C541" s="33"/>
      <c r="D541" s="12"/>
    </row>
    <row r="542" spans="2:4" s="15" customFormat="1" ht="15.75" hidden="1" x14ac:dyDescent="0.25">
      <c r="B542" s="33"/>
      <c r="C542" s="33"/>
      <c r="D542" s="12"/>
    </row>
    <row r="543" spans="2:4" s="15" customFormat="1" ht="15.75" hidden="1" x14ac:dyDescent="0.25">
      <c r="B543" s="33"/>
      <c r="C543" s="33"/>
      <c r="D543" s="12"/>
    </row>
    <row r="544" spans="2:4" s="15" customFormat="1" ht="15.75" hidden="1" x14ac:dyDescent="0.25">
      <c r="B544" s="33"/>
      <c r="C544" s="33"/>
      <c r="D544" s="12"/>
    </row>
    <row r="545" spans="2:4" s="15" customFormat="1" ht="15.75" hidden="1" x14ac:dyDescent="0.25">
      <c r="B545" s="33"/>
      <c r="C545" s="33"/>
      <c r="D545" s="12"/>
    </row>
    <row r="546" spans="2:4" s="15" customFormat="1" ht="15.75" hidden="1" x14ac:dyDescent="0.25">
      <c r="B546" s="33"/>
      <c r="C546" s="33"/>
      <c r="D546" s="12"/>
    </row>
    <row r="547" spans="2:4" s="15" customFormat="1" ht="15.75" hidden="1" x14ac:dyDescent="0.25">
      <c r="B547" s="33"/>
      <c r="C547" s="33"/>
      <c r="D547" s="12"/>
    </row>
    <row r="548" spans="2:4" s="15" customFormat="1" ht="15.75" hidden="1" x14ac:dyDescent="0.25">
      <c r="B548" s="33"/>
      <c r="C548" s="33"/>
      <c r="D548" s="12"/>
    </row>
    <row r="549" spans="2:4" s="15" customFormat="1" ht="15.75" hidden="1" x14ac:dyDescent="0.25">
      <c r="B549" s="33"/>
      <c r="C549" s="33"/>
      <c r="D549" s="12"/>
    </row>
    <row r="550" spans="2:4" s="15" customFormat="1" ht="15.75" hidden="1" x14ac:dyDescent="0.25">
      <c r="B550" s="33"/>
      <c r="C550" s="33"/>
      <c r="D550" s="12"/>
    </row>
    <row r="551" spans="2:4" s="15" customFormat="1" ht="15.75" hidden="1" x14ac:dyDescent="0.25">
      <c r="B551" s="33"/>
      <c r="C551" s="33"/>
      <c r="D551" s="12"/>
    </row>
    <row r="552" spans="2:4" s="15" customFormat="1" ht="15.75" hidden="1" x14ac:dyDescent="0.25">
      <c r="B552" s="33"/>
      <c r="C552" s="33"/>
      <c r="D552" s="12"/>
    </row>
    <row r="553" spans="2:4" s="15" customFormat="1" ht="15.75" hidden="1" x14ac:dyDescent="0.25">
      <c r="B553" s="33"/>
      <c r="C553" s="33"/>
      <c r="D553" s="12"/>
    </row>
    <row r="554" spans="2:4" s="15" customFormat="1" ht="15.75" hidden="1" x14ac:dyDescent="0.25">
      <c r="B554" s="33"/>
      <c r="C554" s="33"/>
      <c r="D554" s="12"/>
    </row>
    <row r="555" spans="2:4" s="15" customFormat="1" ht="15.75" hidden="1" x14ac:dyDescent="0.25">
      <c r="B555" s="33"/>
      <c r="C555" s="33"/>
      <c r="D555" s="12"/>
    </row>
    <row r="556" spans="2:4" s="15" customFormat="1" ht="15.75" hidden="1" x14ac:dyDescent="0.25">
      <c r="B556" s="33"/>
      <c r="C556" s="33"/>
      <c r="D556" s="12"/>
    </row>
    <row r="557" spans="2:4" s="15" customFormat="1" ht="15.75" hidden="1" x14ac:dyDescent="0.25">
      <c r="B557" s="33"/>
      <c r="C557" s="33"/>
      <c r="D557" s="12"/>
    </row>
    <row r="558" spans="2:4" s="15" customFormat="1" ht="15.75" hidden="1" x14ac:dyDescent="0.25">
      <c r="B558" s="33"/>
      <c r="C558" s="33"/>
      <c r="D558" s="12"/>
    </row>
    <row r="559" spans="2:4" s="15" customFormat="1" ht="15.75" hidden="1" x14ac:dyDescent="0.25">
      <c r="B559" s="33"/>
      <c r="C559" s="33"/>
      <c r="D559" s="12"/>
    </row>
    <row r="560" spans="2:4" s="15" customFormat="1" ht="15.75" hidden="1" x14ac:dyDescent="0.25">
      <c r="B560" s="33"/>
      <c r="C560" s="33"/>
      <c r="D560" s="12"/>
    </row>
    <row r="561" spans="2:4" s="15" customFormat="1" ht="15.75" hidden="1" x14ac:dyDescent="0.25">
      <c r="B561" s="33"/>
      <c r="C561" s="33"/>
      <c r="D561" s="12"/>
    </row>
    <row r="562" spans="2:4" s="15" customFormat="1" ht="15.75" hidden="1" x14ac:dyDescent="0.25">
      <c r="B562" s="33"/>
      <c r="C562" s="33"/>
      <c r="D562" s="12"/>
    </row>
    <row r="563" spans="2:4" s="15" customFormat="1" ht="15.75" hidden="1" x14ac:dyDescent="0.25">
      <c r="B563" s="33"/>
      <c r="C563" s="33"/>
      <c r="D563" s="12"/>
    </row>
    <row r="564" spans="2:4" s="15" customFormat="1" ht="15.75" hidden="1" x14ac:dyDescent="0.25">
      <c r="B564" s="33"/>
      <c r="C564" s="33"/>
      <c r="D564" s="12"/>
    </row>
    <row r="565" spans="2:4" s="15" customFormat="1" ht="15.75" hidden="1" x14ac:dyDescent="0.25">
      <c r="B565" s="33"/>
      <c r="C565" s="33"/>
      <c r="D565" s="12"/>
    </row>
    <row r="566" spans="2:4" s="15" customFormat="1" ht="15.75" hidden="1" x14ac:dyDescent="0.25">
      <c r="B566" s="33"/>
      <c r="C566" s="33"/>
      <c r="D566" s="12"/>
    </row>
    <row r="567" spans="2:4" s="15" customFormat="1" ht="15.75" hidden="1" x14ac:dyDescent="0.25">
      <c r="B567" s="33"/>
      <c r="C567" s="33"/>
      <c r="D567" s="12"/>
    </row>
    <row r="568" spans="2:4" s="15" customFormat="1" ht="15.75" hidden="1" x14ac:dyDescent="0.25">
      <c r="B568" s="33"/>
      <c r="C568" s="33"/>
      <c r="D568" s="12"/>
    </row>
    <row r="569" spans="2:4" s="15" customFormat="1" ht="15.75" hidden="1" x14ac:dyDescent="0.25">
      <c r="B569" s="33"/>
      <c r="C569" s="33"/>
      <c r="D569" s="12"/>
    </row>
    <row r="570" spans="2:4" s="15" customFormat="1" ht="15.75" hidden="1" x14ac:dyDescent="0.25">
      <c r="B570" s="33"/>
      <c r="C570" s="33"/>
      <c r="D570" s="12"/>
    </row>
    <row r="571" spans="2:4" s="15" customFormat="1" ht="15.75" hidden="1" x14ac:dyDescent="0.25">
      <c r="B571" s="33"/>
      <c r="C571" s="33"/>
      <c r="D571" s="12"/>
    </row>
    <row r="572" spans="2:4" s="15" customFormat="1" ht="15.75" hidden="1" x14ac:dyDescent="0.25">
      <c r="B572" s="33"/>
      <c r="C572" s="33"/>
      <c r="D572" s="12"/>
    </row>
    <row r="573" spans="2:4" s="15" customFormat="1" ht="15.75" hidden="1" x14ac:dyDescent="0.25">
      <c r="B573" s="33"/>
      <c r="C573" s="33"/>
      <c r="D573" s="12"/>
    </row>
    <row r="574" spans="2:4" s="15" customFormat="1" ht="15.75" hidden="1" x14ac:dyDescent="0.25">
      <c r="B574" s="33"/>
      <c r="C574" s="33"/>
      <c r="D574" s="12"/>
    </row>
    <row r="575" spans="2:4" s="15" customFormat="1" ht="15.75" hidden="1" x14ac:dyDescent="0.25">
      <c r="B575" s="33"/>
      <c r="C575" s="33"/>
      <c r="D575" s="12"/>
    </row>
    <row r="576" spans="2:4" s="15" customFormat="1" ht="15.75" hidden="1" x14ac:dyDescent="0.25">
      <c r="B576" s="33"/>
      <c r="C576" s="33"/>
      <c r="D576" s="12"/>
    </row>
    <row r="577" spans="2:4" s="15" customFormat="1" ht="15.75" hidden="1" x14ac:dyDescent="0.25">
      <c r="B577" s="33"/>
      <c r="C577" s="33"/>
      <c r="D577" s="12"/>
    </row>
    <row r="578" spans="2:4" s="15" customFormat="1" ht="15.75" hidden="1" x14ac:dyDescent="0.25">
      <c r="B578" s="33"/>
      <c r="C578" s="33"/>
      <c r="D578" s="12"/>
    </row>
    <row r="579" spans="2:4" s="15" customFormat="1" ht="15.75" hidden="1" x14ac:dyDescent="0.25">
      <c r="B579" s="33"/>
      <c r="C579" s="33"/>
      <c r="D579" s="12"/>
    </row>
    <row r="580" spans="2:4" s="15" customFormat="1" ht="15.75" hidden="1" x14ac:dyDescent="0.25">
      <c r="B580" s="33"/>
      <c r="C580" s="33"/>
      <c r="D580" s="12"/>
    </row>
    <row r="581" spans="2:4" s="15" customFormat="1" ht="15.75" hidden="1" x14ac:dyDescent="0.25">
      <c r="B581" s="33"/>
      <c r="C581" s="33"/>
      <c r="D581" s="12"/>
    </row>
    <row r="582" spans="2:4" s="15" customFormat="1" ht="15.75" hidden="1" x14ac:dyDescent="0.25">
      <c r="B582" s="33"/>
      <c r="C582" s="33"/>
      <c r="D582" s="12"/>
    </row>
    <row r="583" spans="2:4" s="15" customFormat="1" ht="15.75" hidden="1" x14ac:dyDescent="0.25">
      <c r="B583" s="33"/>
      <c r="C583" s="33"/>
      <c r="D583" s="12"/>
    </row>
    <row r="584" spans="2:4" s="15" customFormat="1" ht="15.75" hidden="1" x14ac:dyDescent="0.25">
      <c r="B584" s="33"/>
      <c r="C584" s="33"/>
      <c r="D584" s="12"/>
    </row>
    <row r="585" spans="2:4" s="15" customFormat="1" ht="15.75" hidden="1" x14ac:dyDescent="0.25">
      <c r="B585" s="33"/>
      <c r="C585" s="33"/>
      <c r="D585" s="12"/>
    </row>
    <row r="586" spans="2:4" s="15" customFormat="1" ht="15.75" hidden="1" x14ac:dyDescent="0.25">
      <c r="B586" s="33"/>
      <c r="C586" s="33"/>
      <c r="D586" s="12"/>
    </row>
    <row r="587" spans="2:4" s="15" customFormat="1" ht="15.75" hidden="1" x14ac:dyDescent="0.25">
      <c r="B587" s="33"/>
      <c r="C587" s="33"/>
      <c r="D587" s="12"/>
    </row>
    <row r="588" spans="2:4" s="15" customFormat="1" ht="15.75" hidden="1" x14ac:dyDescent="0.25">
      <c r="B588" s="33"/>
      <c r="C588" s="33"/>
      <c r="D588" s="12"/>
    </row>
    <row r="589" spans="2:4" s="15" customFormat="1" ht="15.75" hidden="1" x14ac:dyDescent="0.25">
      <c r="B589" s="33"/>
      <c r="C589" s="33"/>
      <c r="D589" s="12"/>
    </row>
    <row r="590" spans="2:4" s="15" customFormat="1" ht="15.75" hidden="1" x14ac:dyDescent="0.25">
      <c r="B590" s="33"/>
      <c r="C590" s="33"/>
      <c r="D590" s="12"/>
    </row>
    <row r="591" spans="2:4" s="15" customFormat="1" ht="15.75" hidden="1" x14ac:dyDescent="0.25">
      <c r="B591" s="33"/>
      <c r="C591" s="33"/>
      <c r="D591" s="12"/>
    </row>
    <row r="592" spans="2:4" s="15" customFormat="1" ht="15.75" hidden="1" x14ac:dyDescent="0.25">
      <c r="B592" s="33"/>
      <c r="C592" s="33"/>
      <c r="D592" s="12"/>
    </row>
    <row r="593" spans="2:4" s="15" customFormat="1" ht="15.75" hidden="1" x14ac:dyDescent="0.25">
      <c r="B593" s="33"/>
      <c r="C593" s="33"/>
      <c r="D593" s="12"/>
    </row>
    <row r="594" spans="2:4" s="15" customFormat="1" ht="15.75" hidden="1" x14ac:dyDescent="0.25">
      <c r="B594" s="33"/>
      <c r="C594" s="33"/>
      <c r="D594" s="12"/>
    </row>
    <row r="595" spans="2:4" s="15" customFormat="1" ht="15.75" hidden="1" x14ac:dyDescent="0.25">
      <c r="B595" s="33"/>
      <c r="C595" s="33"/>
      <c r="D595" s="12"/>
    </row>
    <row r="596" spans="2:4" s="15" customFormat="1" ht="15.75" hidden="1" x14ac:dyDescent="0.25">
      <c r="B596" s="33"/>
      <c r="C596" s="33"/>
      <c r="D596" s="12"/>
    </row>
    <row r="597" spans="2:4" s="15" customFormat="1" ht="15.75" hidden="1" x14ac:dyDescent="0.25">
      <c r="B597" s="33"/>
      <c r="C597" s="33"/>
      <c r="D597" s="12"/>
    </row>
    <row r="598" spans="2:4" s="15" customFormat="1" ht="15.75" hidden="1" x14ac:dyDescent="0.25">
      <c r="B598" s="33"/>
      <c r="C598" s="33"/>
      <c r="D598" s="12"/>
    </row>
    <row r="599" spans="2:4" s="15" customFormat="1" ht="15.75" hidden="1" x14ac:dyDescent="0.25">
      <c r="B599" s="33"/>
      <c r="C599" s="33"/>
      <c r="D599" s="12"/>
    </row>
    <row r="600" spans="2:4" s="15" customFormat="1" ht="15.75" hidden="1" x14ac:dyDescent="0.25">
      <c r="B600" s="33"/>
      <c r="C600" s="33"/>
      <c r="D600" s="12"/>
    </row>
    <row r="601" spans="2:4" s="15" customFormat="1" ht="15.75" hidden="1" x14ac:dyDescent="0.25">
      <c r="B601" s="33"/>
      <c r="C601" s="33"/>
      <c r="D601" s="12"/>
    </row>
    <row r="602" spans="2:4" s="15" customFormat="1" ht="15.75" hidden="1" x14ac:dyDescent="0.25">
      <c r="B602" s="33"/>
      <c r="C602" s="33"/>
      <c r="D602" s="12"/>
    </row>
    <row r="603" spans="2:4" s="15" customFormat="1" ht="15.75" hidden="1" x14ac:dyDescent="0.25">
      <c r="B603" s="33"/>
      <c r="C603" s="33"/>
      <c r="D603" s="12"/>
    </row>
    <row r="604" spans="2:4" s="15" customFormat="1" ht="15.75" hidden="1" x14ac:dyDescent="0.25">
      <c r="B604" s="33"/>
      <c r="C604" s="33"/>
      <c r="D604" s="12"/>
    </row>
    <row r="605" spans="2:4" s="15" customFormat="1" ht="15.75" hidden="1" x14ac:dyDescent="0.25">
      <c r="B605" s="33"/>
      <c r="C605" s="33"/>
      <c r="D605" s="12"/>
    </row>
    <row r="606" spans="2:4" s="15" customFormat="1" ht="15.75" hidden="1" x14ac:dyDescent="0.25">
      <c r="B606" s="33"/>
      <c r="C606" s="33"/>
      <c r="D606" s="12"/>
    </row>
    <row r="607" spans="2:4" s="15" customFormat="1" ht="15.75" hidden="1" x14ac:dyDescent="0.25">
      <c r="B607" s="33"/>
      <c r="C607" s="33"/>
      <c r="D607" s="12"/>
    </row>
    <row r="608" spans="2:4" s="15" customFormat="1" ht="15.75" hidden="1" x14ac:dyDescent="0.25">
      <c r="B608" s="33"/>
      <c r="C608" s="33"/>
      <c r="D608" s="12"/>
    </row>
    <row r="609" spans="2:4" s="15" customFormat="1" ht="15.75" hidden="1" x14ac:dyDescent="0.25">
      <c r="B609" s="33"/>
      <c r="C609" s="33"/>
      <c r="D609" s="12"/>
    </row>
    <row r="610" spans="2:4" s="15" customFormat="1" ht="15.75" hidden="1" x14ac:dyDescent="0.25">
      <c r="B610" s="33"/>
      <c r="C610" s="33"/>
      <c r="D610" s="12"/>
    </row>
    <row r="611" spans="2:4" s="15" customFormat="1" ht="15.75" hidden="1" x14ac:dyDescent="0.25">
      <c r="B611" s="33"/>
      <c r="C611" s="33"/>
      <c r="D611" s="12"/>
    </row>
    <row r="612" spans="2:4" s="15" customFormat="1" ht="15.75" hidden="1" x14ac:dyDescent="0.25">
      <c r="B612" s="33"/>
      <c r="C612" s="33"/>
      <c r="D612" s="12"/>
    </row>
    <row r="613" spans="2:4" s="15" customFormat="1" ht="15.75" hidden="1" x14ac:dyDescent="0.25">
      <c r="B613" s="33"/>
      <c r="C613" s="33"/>
      <c r="D613" s="12"/>
    </row>
    <row r="614" spans="2:4" s="15" customFormat="1" ht="15.75" hidden="1" x14ac:dyDescent="0.25">
      <c r="B614" s="33"/>
      <c r="C614" s="33"/>
      <c r="D614" s="12"/>
    </row>
    <row r="615" spans="2:4" s="15" customFormat="1" ht="15.75" hidden="1" x14ac:dyDescent="0.25">
      <c r="B615" s="33"/>
      <c r="C615" s="33"/>
      <c r="D615" s="12"/>
    </row>
    <row r="616" spans="2:4" s="15" customFormat="1" ht="15.75" hidden="1" x14ac:dyDescent="0.25">
      <c r="B616" s="33"/>
      <c r="C616" s="33"/>
      <c r="D616" s="12"/>
    </row>
    <row r="617" spans="2:4" s="15" customFormat="1" ht="15.75" hidden="1" x14ac:dyDescent="0.25">
      <c r="B617" s="33"/>
      <c r="C617" s="33"/>
      <c r="D617" s="12"/>
    </row>
    <row r="618" spans="2:4" s="15" customFormat="1" ht="15.75" hidden="1" x14ac:dyDescent="0.25">
      <c r="B618" s="33"/>
      <c r="C618" s="33"/>
      <c r="D618" s="12"/>
    </row>
    <row r="619" spans="2:4" s="15" customFormat="1" ht="15.75" hidden="1" x14ac:dyDescent="0.25">
      <c r="B619" s="33"/>
      <c r="C619" s="33"/>
      <c r="D619" s="12"/>
    </row>
    <row r="620" spans="2:4" s="15" customFormat="1" ht="15.75" hidden="1" x14ac:dyDescent="0.25">
      <c r="B620" s="33"/>
      <c r="C620" s="33"/>
      <c r="D620" s="12"/>
    </row>
    <row r="621" spans="2:4" s="15" customFormat="1" ht="15.75" hidden="1" x14ac:dyDescent="0.25">
      <c r="B621" s="33"/>
      <c r="C621" s="33"/>
      <c r="D621" s="12"/>
    </row>
    <row r="622" spans="2:4" s="15" customFormat="1" ht="15.75" hidden="1" x14ac:dyDescent="0.25">
      <c r="B622" s="33"/>
      <c r="C622" s="33"/>
      <c r="D622" s="12"/>
    </row>
    <row r="623" spans="2:4" s="15" customFormat="1" ht="15.75" hidden="1" x14ac:dyDescent="0.25">
      <c r="B623" s="33"/>
      <c r="C623" s="33"/>
      <c r="D623" s="12"/>
    </row>
    <row r="624" spans="2:4" s="15" customFormat="1" ht="15.75" hidden="1" x14ac:dyDescent="0.25">
      <c r="B624" s="33"/>
      <c r="C624" s="33"/>
      <c r="D624" s="12"/>
    </row>
    <row r="625" spans="2:4" s="15" customFormat="1" ht="15.75" hidden="1" x14ac:dyDescent="0.25">
      <c r="B625" s="33"/>
      <c r="C625" s="33"/>
      <c r="D625" s="12"/>
    </row>
    <row r="626" spans="2:4" s="15" customFormat="1" ht="15.75" hidden="1" x14ac:dyDescent="0.25">
      <c r="B626" s="33"/>
      <c r="C626" s="33"/>
      <c r="D626" s="12"/>
    </row>
    <row r="627" spans="2:4" s="15" customFormat="1" ht="15.75" hidden="1" x14ac:dyDescent="0.25">
      <c r="B627" s="33"/>
      <c r="C627" s="33"/>
      <c r="D627" s="12"/>
    </row>
    <row r="628" spans="2:4" s="15" customFormat="1" ht="15.75" hidden="1" x14ac:dyDescent="0.25">
      <c r="B628" s="33"/>
      <c r="C628" s="33"/>
      <c r="D628" s="12"/>
    </row>
    <row r="629" spans="2:4" s="15" customFormat="1" ht="15.75" hidden="1" x14ac:dyDescent="0.25">
      <c r="B629" s="33"/>
      <c r="C629" s="33"/>
      <c r="D629" s="12"/>
    </row>
    <row r="630" spans="2:4" s="15" customFormat="1" ht="15.75" hidden="1" x14ac:dyDescent="0.25">
      <c r="B630" s="33"/>
      <c r="C630" s="33"/>
      <c r="D630" s="12"/>
    </row>
    <row r="631" spans="2:4" s="15" customFormat="1" ht="15.75" hidden="1" x14ac:dyDescent="0.25">
      <c r="B631" s="33"/>
      <c r="C631" s="33"/>
      <c r="D631" s="12"/>
    </row>
    <row r="632" spans="2:4" s="15" customFormat="1" ht="15.75" hidden="1" x14ac:dyDescent="0.25">
      <c r="B632" s="33"/>
      <c r="C632" s="33"/>
      <c r="D632" s="12"/>
    </row>
    <row r="633" spans="2:4" s="15" customFormat="1" ht="15.75" hidden="1" x14ac:dyDescent="0.25">
      <c r="B633" s="33"/>
      <c r="C633" s="33"/>
      <c r="D633" s="12"/>
    </row>
    <row r="634" spans="2:4" s="15" customFormat="1" ht="15.75" hidden="1" x14ac:dyDescent="0.25">
      <c r="B634" s="33"/>
      <c r="C634" s="33"/>
      <c r="D634" s="12"/>
    </row>
    <row r="635" spans="2:4" s="15" customFormat="1" ht="15.75" hidden="1" x14ac:dyDescent="0.25">
      <c r="B635" s="33"/>
      <c r="C635" s="33"/>
      <c r="D635" s="12"/>
    </row>
    <row r="636" spans="2:4" s="15" customFormat="1" ht="15.75" hidden="1" x14ac:dyDescent="0.25">
      <c r="B636" s="33"/>
      <c r="C636" s="33"/>
      <c r="D636" s="12"/>
    </row>
    <row r="637" spans="2:4" s="15" customFormat="1" ht="15.75" hidden="1" x14ac:dyDescent="0.25">
      <c r="B637" s="33"/>
      <c r="C637" s="33"/>
      <c r="D637" s="12"/>
    </row>
    <row r="638" spans="2:4" s="15" customFormat="1" ht="15.75" hidden="1" x14ac:dyDescent="0.25">
      <c r="B638" s="33"/>
      <c r="C638" s="33"/>
      <c r="D638" s="12"/>
    </row>
    <row r="639" spans="2:4" s="15" customFormat="1" ht="15.75" hidden="1" x14ac:dyDescent="0.25">
      <c r="B639" s="33"/>
      <c r="C639" s="33"/>
      <c r="D639" s="12"/>
    </row>
    <row r="640" spans="2:4" s="15" customFormat="1" ht="15.75" hidden="1" x14ac:dyDescent="0.25">
      <c r="B640" s="33"/>
      <c r="C640" s="33"/>
      <c r="D640" s="12"/>
    </row>
    <row r="641" spans="2:4" s="15" customFormat="1" ht="15.75" hidden="1" x14ac:dyDescent="0.25">
      <c r="B641" s="33"/>
      <c r="C641" s="33"/>
      <c r="D641" s="12"/>
    </row>
    <row r="642" spans="2:4" s="15" customFormat="1" ht="15.75" hidden="1" x14ac:dyDescent="0.25">
      <c r="B642" s="33"/>
      <c r="C642" s="33"/>
      <c r="D642" s="12"/>
    </row>
    <row r="643" spans="2:4" s="15" customFormat="1" ht="15.75" hidden="1" x14ac:dyDescent="0.25">
      <c r="B643" s="33"/>
      <c r="C643" s="33"/>
      <c r="D643" s="12"/>
    </row>
    <row r="644" spans="2:4" s="15" customFormat="1" ht="15.75" hidden="1" x14ac:dyDescent="0.25">
      <c r="B644" s="33"/>
      <c r="C644" s="33"/>
      <c r="D644" s="12"/>
    </row>
    <row r="645" spans="2:4" s="15" customFormat="1" ht="15.75" hidden="1" x14ac:dyDescent="0.25">
      <c r="B645" s="33"/>
      <c r="C645" s="33"/>
      <c r="D645" s="12"/>
    </row>
    <row r="646" spans="2:4" s="15" customFormat="1" ht="15.75" hidden="1" x14ac:dyDescent="0.25">
      <c r="B646" s="33"/>
      <c r="C646" s="33"/>
      <c r="D646" s="12"/>
    </row>
    <row r="647" spans="2:4" s="15" customFormat="1" ht="15.75" hidden="1" x14ac:dyDescent="0.25">
      <c r="B647" s="33"/>
      <c r="C647" s="33"/>
      <c r="D647" s="12"/>
    </row>
    <row r="648" spans="2:4" s="15" customFormat="1" ht="15.75" hidden="1" x14ac:dyDescent="0.25">
      <c r="B648" s="33"/>
      <c r="C648" s="33"/>
      <c r="D648" s="12"/>
    </row>
    <row r="649" spans="2:4" s="15" customFormat="1" ht="15.75" hidden="1" x14ac:dyDescent="0.25">
      <c r="B649" s="33"/>
      <c r="C649" s="33"/>
      <c r="D649" s="12"/>
    </row>
    <row r="650" spans="2:4" s="15" customFormat="1" ht="15.75" hidden="1" x14ac:dyDescent="0.25">
      <c r="B650" s="33"/>
      <c r="C650" s="33"/>
      <c r="D650" s="12"/>
    </row>
    <row r="651" spans="2:4" s="15" customFormat="1" ht="15.75" hidden="1" x14ac:dyDescent="0.25">
      <c r="B651" s="33"/>
      <c r="C651" s="33"/>
      <c r="D651" s="12"/>
    </row>
    <row r="652" spans="2:4" s="15" customFormat="1" ht="15.75" hidden="1" x14ac:dyDescent="0.25">
      <c r="B652" s="33"/>
      <c r="C652" s="33"/>
      <c r="D652" s="12"/>
    </row>
    <row r="653" spans="2:4" s="15" customFormat="1" ht="15.75" hidden="1" x14ac:dyDescent="0.25">
      <c r="B653" s="33"/>
      <c r="C653" s="33"/>
      <c r="D653" s="12"/>
    </row>
    <row r="654" spans="2:4" s="15" customFormat="1" ht="15.75" hidden="1" x14ac:dyDescent="0.25">
      <c r="B654" s="33"/>
      <c r="C654" s="33"/>
      <c r="D654" s="12"/>
    </row>
    <row r="655" spans="2:4" s="15" customFormat="1" ht="15.75" hidden="1" x14ac:dyDescent="0.25">
      <c r="B655" s="33"/>
      <c r="C655" s="33"/>
      <c r="D655" s="12"/>
    </row>
    <row r="656" spans="2:4" s="15" customFormat="1" ht="15.75" hidden="1" x14ac:dyDescent="0.25">
      <c r="B656" s="33"/>
      <c r="C656" s="33"/>
      <c r="D656" s="12"/>
    </row>
    <row r="657" spans="2:4" s="15" customFormat="1" ht="15.75" hidden="1" x14ac:dyDescent="0.25">
      <c r="B657" s="33"/>
      <c r="C657" s="33"/>
      <c r="D657" s="12"/>
    </row>
    <row r="658" spans="2:4" s="15" customFormat="1" ht="15.75" hidden="1" x14ac:dyDescent="0.25">
      <c r="B658" s="33"/>
      <c r="C658" s="33"/>
      <c r="D658" s="12"/>
    </row>
    <row r="659" spans="2:4" s="15" customFormat="1" ht="15.75" hidden="1" x14ac:dyDescent="0.25">
      <c r="B659" s="33"/>
      <c r="C659" s="33"/>
      <c r="D659" s="12"/>
    </row>
    <row r="660" spans="2:4" s="15" customFormat="1" ht="15.75" hidden="1" x14ac:dyDescent="0.25">
      <c r="B660" s="33"/>
      <c r="C660" s="33"/>
      <c r="D660" s="12"/>
    </row>
    <row r="661" spans="2:4" s="15" customFormat="1" ht="15.75" hidden="1" x14ac:dyDescent="0.25">
      <c r="B661" s="33"/>
      <c r="C661" s="33"/>
      <c r="D661" s="12"/>
    </row>
    <row r="662" spans="2:4" s="15" customFormat="1" ht="15.75" hidden="1" x14ac:dyDescent="0.25">
      <c r="B662" s="33"/>
      <c r="C662" s="33"/>
      <c r="D662" s="12"/>
    </row>
    <row r="663" spans="2:4" s="15" customFormat="1" ht="15.75" hidden="1" x14ac:dyDescent="0.25">
      <c r="B663" s="33"/>
      <c r="C663" s="33"/>
      <c r="D663" s="12"/>
    </row>
    <row r="664" spans="2:4" s="15" customFormat="1" ht="15.75" hidden="1" x14ac:dyDescent="0.25">
      <c r="B664" s="33"/>
      <c r="C664" s="33"/>
      <c r="D664" s="12"/>
    </row>
    <row r="665" spans="2:4" s="15" customFormat="1" ht="15.75" hidden="1" x14ac:dyDescent="0.25">
      <c r="B665" s="33"/>
      <c r="C665" s="33"/>
      <c r="D665" s="12"/>
    </row>
    <row r="666" spans="2:4" s="15" customFormat="1" ht="15.75" hidden="1" x14ac:dyDescent="0.25">
      <c r="B666" s="33"/>
      <c r="C666" s="33"/>
      <c r="D666" s="12"/>
    </row>
    <row r="667" spans="2:4" s="15" customFormat="1" ht="15.75" hidden="1" x14ac:dyDescent="0.25">
      <c r="B667" s="33"/>
      <c r="C667" s="33"/>
      <c r="D667" s="12"/>
    </row>
    <row r="668" spans="2:4" s="15" customFormat="1" ht="15.75" hidden="1" x14ac:dyDescent="0.25">
      <c r="B668" s="33"/>
      <c r="C668" s="33"/>
      <c r="D668" s="12"/>
    </row>
    <row r="669" spans="2:4" s="15" customFormat="1" ht="15.75" hidden="1" x14ac:dyDescent="0.25">
      <c r="B669" s="33"/>
      <c r="C669" s="33"/>
      <c r="D669" s="12"/>
    </row>
    <row r="670" spans="2:4" s="15" customFormat="1" ht="15.75" hidden="1" x14ac:dyDescent="0.25">
      <c r="B670" s="33"/>
      <c r="C670" s="33"/>
      <c r="D670" s="12"/>
    </row>
    <row r="671" spans="2:4" s="15" customFormat="1" ht="15.75" hidden="1" x14ac:dyDescent="0.25">
      <c r="B671" s="33"/>
      <c r="C671" s="33"/>
      <c r="D671" s="12"/>
    </row>
    <row r="672" spans="2:4" s="15" customFormat="1" ht="15.75" hidden="1" x14ac:dyDescent="0.25">
      <c r="B672" s="33"/>
      <c r="C672" s="33"/>
      <c r="D672" s="12"/>
    </row>
    <row r="673" spans="2:4" s="15" customFormat="1" ht="15.75" hidden="1" x14ac:dyDescent="0.25">
      <c r="B673" s="33"/>
      <c r="C673" s="33"/>
      <c r="D673" s="12"/>
    </row>
    <row r="674" spans="2:4" s="15" customFormat="1" ht="15.75" hidden="1" x14ac:dyDescent="0.25">
      <c r="B674" s="33"/>
      <c r="C674" s="33"/>
      <c r="D674" s="12"/>
    </row>
    <row r="675" spans="2:4" s="15" customFormat="1" ht="15.75" hidden="1" x14ac:dyDescent="0.25">
      <c r="B675" s="33"/>
      <c r="C675" s="33"/>
      <c r="D675" s="12"/>
    </row>
    <row r="676" spans="2:4" s="15" customFormat="1" ht="15.75" hidden="1" x14ac:dyDescent="0.25">
      <c r="B676" s="33"/>
      <c r="C676" s="33"/>
      <c r="D676" s="12"/>
    </row>
    <row r="677" spans="2:4" s="15" customFormat="1" ht="15.75" hidden="1" x14ac:dyDescent="0.25">
      <c r="B677" s="33"/>
      <c r="C677" s="33"/>
      <c r="D677" s="12"/>
    </row>
    <row r="678" spans="2:4" s="15" customFormat="1" ht="15.75" hidden="1" x14ac:dyDescent="0.25">
      <c r="B678" s="33"/>
      <c r="C678" s="33"/>
      <c r="D678" s="12"/>
    </row>
    <row r="679" spans="2:4" s="15" customFormat="1" ht="15.75" hidden="1" x14ac:dyDescent="0.25">
      <c r="B679" s="33"/>
      <c r="C679" s="33"/>
      <c r="D679" s="12"/>
    </row>
    <row r="680" spans="2:4" s="15" customFormat="1" ht="15.75" hidden="1" x14ac:dyDescent="0.25">
      <c r="B680" s="33"/>
      <c r="C680" s="33"/>
      <c r="D680" s="12"/>
    </row>
    <row r="681" spans="2:4" s="15" customFormat="1" ht="15.75" hidden="1" x14ac:dyDescent="0.25">
      <c r="B681" s="33"/>
      <c r="C681" s="33"/>
      <c r="D681" s="12"/>
    </row>
    <row r="682" spans="2:4" s="15" customFormat="1" ht="15.75" hidden="1" x14ac:dyDescent="0.25">
      <c r="B682" s="33"/>
      <c r="C682" s="33"/>
      <c r="D682" s="12"/>
    </row>
    <row r="683" spans="2:4" s="15" customFormat="1" ht="15.75" hidden="1" x14ac:dyDescent="0.25">
      <c r="B683" s="33"/>
      <c r="C683" s="33"/>
      <c r="D683" s="12"/>
    </row>
    <row r="684" spans="2:4" s="15" customFormat="1" ht="15.75" hidden="1" x14ac:dyDescent="0.25">
      <c r="B684" s="33"/>
      <c r="C684" s="33"/>
      <c r="D684" s="12"/>
    </row>
    <row r="685" spans="2:4" s="15" customFormat="1" ht="15.75" hidden="1" x14ac:dyDescent="0.25">
      <c r="B685" s="33"/>
      <c r="C685" s="33"/>
      <c r="D685" s="12"/>
    </row>
    <row r="686" spans="2:4" s="15" customFormat="1" ht="15.75" hidden="1" x14ac:dyDescent="0.25">
      <c r="B686" s="33"/>
      <c r="C686" s="33"/>
      <c r="D686" s="12"/>
    </row>
    <row r="687" spans="2:4" s="15" customFormat="1" ht="15.75" hidden="1" x14ac:dyDescent="0.25">
      <c r="B687" s="33"/>
      <c r="C687" s="33"/>
      <c r="D687" s="12"/>
    </row>
    <row r="688" spans="2:4" s="15" customFormat="1" ht="15.75" hidden="1" x14ac:dyDescent="0.25">
      <c r="B688" s="33"/>
      <c r="C688" s="33"/>
      <c r="D688" s="12"/>
    </row>
    <row r="689" spans="2:4" s="15" customFormat="1" ht="15.75" hidden="1" x14ac:dyDescent="0.25">
      <c r="B689" s="33"/>
      <c r="C689" s="33"/>
      <c r="D689" s="12"/>
    </row>
    <row r="690" spans="2:4" s="15" customFormat="1" ht="15.75" hidden="1" x14ac:dyDescent="0.25">
      <c r="B690" s="33"/>
      <c r="C690" s="33"/>
      <c r="D690" s="12"/>
    </row>
    <row r="691" spans="2:4" s="15" customFormat="1" ht="15.75" hidden="1" x14ac:dyDescent="0.25">
      <c r="B691" s="33"/>
      <c r="C691" s="33"/>
      <c r="D691" s="12"/>
    </row>
    <row r="692" spans="2:4" s="15" customFormat="1" ht="15.75" hidden="1" x14ac:dyDescent="0.25">
      <c r="B692" s="33"/>
      <c r="C692" s="33"/>
      <c r="D692" s="12"/>
    </row>
    <row r="693" spans="2:4" s="15" customFormat="1" ht="15.75" hidden="1" x14ac:dyDescent="0.25">
      <c r="B693" s="33"/>
      <c r="C693" s="33"/>
      <c r="D693" s="12"/>
    </row>
    <row r="694" spans="2:4" s="15" customFormat="1" ht="15.75" hidden="1" x14ac:dyDescent="0.25">
      <c r="B694" s="33"/>
      <c r="C694" s="33"/>
      <c r="D694" s="12"/>
    </row>
    <row r="695" spans="2:4" s="15" customFormat="1" ht="15.75" hidden="1" x14ac:dyDescent="0.25">
      <c r="B695" s="33"/>
      <c r="C695" s="33"/>
      <c r="D695" s="12"/>
    </row>
    <row r="696" spans="2:4" s="15" customFormat="1" ht="15.75" hidden="1" x14ac:dyDescent="0.25">
      <c r="B696" s="33"/>
      <c r="C696" s="33"/>
      <c r="D696" s="12"/>
    </row>
    <row r="697" spans="2:4" s="15" customFormat="1" ht="15.75" hidden="1" x14ac:dyDescent="0.25">
      <c r="B697" s="33"/>
      <c r="C697" s="33"/>
      <c r="D697" s="12"/>
    </row>
    <row r="698" spans="2:4" s="15" customFormat="1" ht="15.75" hidden="1" x14ac:dyDescent="0.25">
      <c r="B698" s="33"/>
      <c r="C698" s="33"/>
      <c r="D698" s="12"/>
    </row>
    <row r="699" spans="2:4" s="15" customFormat="1" ht="15.75" hidden="1" x14ac:dyDescent="0.25">
      <c r="B699" s="33"/>
      <c r="C699" s="33"/>
      <c r="D699" s="12"/>
    </row>
    <row r="700" spans="2:4" s="15" customFormat="1" ht="15.75" hidden="1" x14ac:dyDescent="0.25">
      <c r="B700" s="33"/>
      <c r="C700" s="33"/>
      <c r="D700" s="12"/>
    </row>
    <row r="701" spans="2:4" s="15" customFormat="1" ht="15.75" hidden="1" x14ac:dyDescent="0.25">
      <c r="B701" s="33"/>
      <c r="C701" s="33"/>
      <c r="D701" s="12"/>
    </row>
    <row r="702" spans="2:4" s="15" customFormat="1" ht="15.75" hidden="1" x14ac:dyDescent="0.25">
      <c r="B702" s="33"/>
      <c r="C702" s="33"/>
      <c r="D702" s="12"/>
    </row>
    <row r="703" spans="2:4" s="15" customFormat="1" ht="15.75" hidden="1" x14ac:dyDescent="0.25">
      <c r="B703" s="33"/>
      <c r="C703" s="33"/>
      <c r="D703" s="12"/>
    </row>
    <row r="704" spans="2:4" s="15" customFormat="1" ht="15.75" hidden="1" x14ac:dyDescent="0.25">
      <c r="B704" s="33"/>
      <c r="C704" s="33"/>
      <c r="D704" s="12"/>
    </row>
    <row r="705" spans="2:4" s="15" customFormat="1" ht="15.75" hidden="1" x14ac:dyDescent="0.25">
      <c r="B705" s="33"/>
      <c r="C705" s="33"/>
      <c r="D705" s="12"/>
    </row>
    <row r="706" spans="2:4" s="15" customFormat="1" ht="15.75" hidden="1" x14ac:dyDescent="0.25">
      <c r="B706" s="33"/>
      <c r="C706" s="33"/>
      <c r="D706" s="12"/>
    </row>
    <row r="707" spans="2:4" s="15" customFormat="1" ht="15.75" hidden="1" x14ac:dyDescent="0.25">
      <c r="B707" s="33"/>
      <c r="C707" s="33"/>
      <c r="D707" s="12"/>
    </row>
    <row r="708" spans="2:4" s="15" customFormat="1" ht="15.75" hidden="1" x14ac:dyDescent="0.25">
      <c r="B708" s="33"/>
      <c r="C708" s="33"/>
      <c r="D708" s="12"/>
    </row>
    <row r="709" spans="2:4" s="15" customFormat="1" ht="15.75" hidden="1" x14ac:dyDescent="0.25">
      <c r="B709" s="33"/>
      <c r="C709" s="33"/>
      <c r="D709" s="12"/>
    </row>
    <row r="710" spans="2:4" s="15" customFormat="1" ht="15.75" hidden="1" x14ac:dyDescent="0.25">
      <c r="B710" s="33"/>
      <c r="C710" s="33"/>
      <c r="D710" s="12"/>
    </row>
    <row r="711" spans="2:4" s="15" customFormat="1" ht="15.75" hidden="1" x14ac:dyDescent="0.25">
      <c r="B711" s="33"/>
      <c r="C711" s="33"/>
      <c r="D711" s="12"/>
    </row>
    <row r="712" spans="2:4" s="15" customFormat="1" ht="15.75" hidden="1" x14ac:dyDescent="0.25">
      <c r="B712" s="33"/>
      <c r="C712" s="33"/>
      <c r="D712" s="12"/>
    </row>
    <row r="713" spans="2:4" s="15" customFormat="1" ht="15.75" hidden="1" x14ac:dyDescent="0.25">
      <c r="B713" s="33"/>
      <c r="C713" s="33"/>
      <c r="D713" s="12"/>
    </row>
    <row r="714" spans="2:4" s="15" customFormat="1" ht="15.75" hidden="1" x14ac:dyDescent="0.25">
      <c r="B714" s="33"/>
      <c r="C714" s="33"/>
      <c r="D714" s="12"/>
    </row>
    <row r="715" spans="2:4" s="15" customFormat="1" ht="15.75" hidden="1" x14ac:dyDescent="0.25">
      <c r="B715" s="33"/>
      <c r="C715" s="33"/>
      <c r="D715" s="12"/>
    </row>
    <row r="716" spans="2:4" s="15" customFormat="1" ht="15.75" hidden="1" x14ac:dyDescent="0.25">
      <c r="B716" s="33"/>
      <c r="C716" s="33"/>
      <c r="D716" s="12"/>
    </row>
    <row r="717" spans="2:4" s="15" customFormat="1" ht="15.75" hidden="1" x14ac:dyDescent="0.25">
      <c r="B717" s="33"/>
      <c r="C717" s="33"/>
      <c r="D717" s="12"/>
    </row>
    <row r="718" spans="2:4" s="15" customFormat="1" ht="15.75" hidden="1" x14ac:dyDescent="0.25">
      <c r="B718" s="33"/>
      <c r="C718" s="33"/>
      <c r="D718" s="12"/>
    </row>
    <row r="719" spans="2:4" s="15" customFormat="1" ht="15.75" hidden="1" x14ac:dyDescent="0.25">
      <c r="B719" s="33"/>
      <c r="C719" s="33"/>
      <c r="D719" s="12"/>
    </row>
    <row r="720" spans="2:4" s="15" customFormat="1" ht="15.75" hidden="1" x14ac:dyDescent="0.25">
      <c r="B720" s="33"/>
      <c r="C720" s="33"/>
      <c r="D720" s="12"/>
    </row>
    <row r="721" spans="2:4" s="15" customFormat="1" ht="15.75" hidden="1" x14ac:dyDescent="0.25">
      <c r="B721" s="33"/>
      <c r="C721" s="33"/>
      <c r="D721" s="12"/>
    </row>
    <row r="722" spans="2:4" s="15" customFormat="1" ht="15.75" hidden="1" x14ac:dyDescent="0.25">
      <c r="B722" s="33"/>
      <c r="C722" s="33"/>
      <c r="D722" s="12"/>
    </row>
    <row r="723" spans="2:4" s="15" customFormat="1" ht="15.75" hidden="1" x14ac:dyDescent="0.25">
      <c r="B723" s="33"/>
      <c r="C723" s="33"/>
      <c r="D723" s="12"/>
    </row>
    <row r="724" spans="2:4" s="15" customFormat="1" ht="15.75" hidden="1" x14ac:dyDescent="0.25">
      <c r="B724" s="33"/>
      <c r="C724" s="33"/>
      <c r="D724" s="12"/>
    </row>
    <row r="725" spans="2:4" s="15" customFormat="1" ht="15.75" hidden="1" x14ac:dyDescent="0.25">
      <c r="B725" s="33"/>
      <c r="C725" s="33"/>
      <c r="D725" s="12"/>
    </row>
    <row r="726" spans="2:4" s="15" customFormat="1" ht="15.75" hidden="1" x14ac:dyDescent="0.25">
      <c r="B726" s="33"/>
      <c r="C726" s="33"/>
      <c r="D726" s="12"/>
    </row>
    <row r="727" spans="2:4" s="15" customFormat="1" ht="15.75" hidden="1" x14ac:dyDescent="0.25">
      <c r="B727" s="33"/>
      <c r="C727" s="33"/>
      <c r="D727" s="12"/>
    </row>
    <row r="728" spans="2:4" s="15" customFormat="1" ht="15.75" hidden="1" x14ac:dyDescent="0.25">
      <c r="B728" s="33"/>
      <c r="C728" s="33"/>
      <c r="D728" s="12"/>
    </row>
    <row r="729" spans="2:4" s="15" customFormat="1" ht="15.75" hidden="1" x14ac:dyDescent="0.25">
      <c r="B729" s="33"/>
      <c r="C729" s="33"/>
      <c r="D729" s="12"/>
    </row>
    <row r="730" spans="2:4" s="15" customFormat="1" ht="15.75" hidden="1" x14ac:dyDescent="0.25">
      <c r="B730" s="33"/>
      <c r="C730" s="33"/>
      <c r="D730" s="12"/>
    </row>
    <row r="731" spans="2:4" s="15" customFormat="1" ht="15.75" hidden="1" x14ac:dyDescent="0.25">
      <c r="B731" s="33"/>
      <c r="C731" s="33"/>
      <c r="D731" s="12"/>
    </row>
    <row r="732" spans="2:4" s="15" customFormat="1" ht="15.75" hidden="1" x14ac:dyDescent="0.25">
      <c r="B732" s="33"/>
      <c r="C732" s="33"/>
      <c r="D732" s="12"/>
    </row>
    <row r="733" spans="2:4" s="15" customFormat="1" ht="15.75" hidden="1" x14ac:dyDescent="0.25">
      <c r="B733" s="33"/>
      <c r="C733" s="33"/>
      <c r="D733" s="12"/>
    </row>
    <row r="734" spans="2:4" s="15" customFormat="1" ht="15.75" hidden="1" x14ac:dyDescent="0.25">
      <c r="B734" s="33"/>
      <c r="C734" s="33"/>
      <c r="D734" s="12"/>
    </row>
    <row r="735" spans="2:4" s="15" customFormat="1" ht="15.75" hidden="1" x14ac:dyDescent="0.25">
      <c r="B735" s="33"/>
      <c r="C735" s="33"/>
      <c r="D735" s="12"/>
    </row>
    <row r="736" spans="2:4" s="15" customFormat="1" ht="15.75" hidden="1" x14ac:dyDescent="0.25">
      <c r="B736" s="33"/>
      <c r="C736" s="33"/>
      <c r="D736" s="12"/>
    </row>
    <row r="737" spans="2:4" s="15" customFormat="1" ht="15.75" hidden="1" x14ac:dyDescent="0.25">
      <c r="B737" s="33"/>
      <c r="C737" s="33"/>
      <c r="D737" s="12"/>
    </row>
    <row r="738" spans="2:4" s="15" customFormat="1" ht="15.75" hidden="1" x14ac:dyDescent="0.25">
      <c r="B738" s="33"/>
      <c r="C738" s="33"/>
      <c r="D738" s="12"/>
    </row>
    <row r="739" spans="2:4" s="15" customFormat="1" ht="15.75" hidden="1" x14ac:dyDescent="0.25">
      <c r="B739" s="33"/>
      <c r="C739" s="33"/>
      <c r="D739" s="12"/>
    </row>
    <row r="740" spans="2:4" s="15" customFormat="1" ht="15.75" hidden="1" x14ac:dyDescent="0.25">
      <c r="B740" s="33"/>
      <c r="C740" s="33"/>
      <c r="D740" s="12"/>
    </row>
    <row r="741" spans="2:4" s="15" customFormat="1" ht="15.75" hidden="1" x14ac:dyDescent="0.25">
      <c r="B741" s="33"/>
      <c r="C741" s="33"/>
      <c r="D741" s="12"/>
    </row>
    <row r="742" spans="2:4" s="15" customFormat="1" ht="15.75" hidden="1" x14ac:dyDescent="0.25">
      <c r="B742" s="33"/>
      <c r="C742" s="33"/>
      <c r="D742" s="12"/>
    </row>
    <row r="743" spans="2:4" s="15" customFormat="1" ht="15.75" hidden="1" x14ac:dyDescent="0.25">
      <c r="B743" s="33"/>
      <c r="C743" s="33"/>
      <c r="D743" s="12"/>
    </row>
    <row r="744" spans="2:4" s="15" customFormat="1" ht="15.75" hidden="1" x14ac:dyDescent="0.25">
      <c r="B744" s="33"/>
      <c r="C744" s="33"/>
      <c r="D744" s="12"/>
    </row>
    <row r="745" spans="2:4" s="15" customFormat="1" ht="15.75" hidden="1" x14ac:dyDescent="0.25">
      <c r="B745" s="33"/>
      <c r="C745" s="33"/>
      <c r="D745" s="12"/>
    </row>
    <row r="746" spans="2:4" s="15" customFormat="1" ht="15.75" hidden="1" x14ac:dyDescent="0.25">
      <c r="B746" s="33"/>
      <c r="C746" s="33"/>
      <c r="D746" s="12"/>
    </row>
    <row r="747" spans="2:4" s="15" customFormat="1" ht="15.75" hidden="1" x14ac:dyDescent="0.25">
      <c r="B747" s="33"/>
      <c r="C747" s="33"/>
      <c r="D747" s="12"/>
    </row>
    <row r="748" spans="2:4" s="15" customFormat="1" ht="15.75" hidden="1" x14ac:dyDescent="0.25">
      <c r="B748" s="33"/>
      <c r="C748" s="33"/>
      <c r="D748" s="12"/>
    </row>
    <row r="749" spans="2:4" s="15" customFormat="1" ht="15.75" hidden="1" x14ac:dyDescent="0.25">
      <c r="B749" s="33"/>
      <c r="C749" s="33"/>
      <c r="D749" s="12"/>
    </row>
    <row r="750" spans="2:4" s="15" customFormat="1" ht="15.75" hidden="1" x14ac:dyDescent="0.25">
      <c r="B750" s="33"/>
      <c r="C750" s="33"/>
      <c r="D750" s="12"/>
    </row>
    <row r="751" spans="2:4" s="15" customFormat="1" ht="15.75" hidden="1" x14ac:dyDescent="0.25">
      <c r="B751" s="33"/>
      <c r="C751" s="33"/>
      <c r="D751" s="12"/>
    </row>
    <row r="752" spans="2:4" s="15" customFormat="1" ht="15.75" hidden="1" x14ac:dyDescent="0.25">
      <c r="B752" s="33"/>
      <c r="C752" s="33"/>
      <c r="D752" s="12"/>
    </row>
    <row r="753" spans="2:4" s="15" customFormat="1" ht="15.75" hidden="1" x14ac:dyDescent="0.25">
      <c r="B753" s="33"/>
      <c r="C753" s="33"/>
      <c r="D753" s="12"/>
    </row>
    <row r="754" spans="2:4" s="15" customFormat="1" ht="15.75" hidden="1" x14ac:dyDescent="0.25">
      <c r="B754" s="33"/>
      <c r="C754" s="33"/>
      <c r="D754" s="12"/>
    </row>
    <row r="755" spans="2:4" s="14" customFormat="1" ht="15.75" hidden="1" x14ac:dyDescent="0.25">
      <c r="B755" s="34"/>
      <c r="C755" s="34"/>
      <c r="D755" s="12"/>
    </row>
    <row r="756" spans="2:4" s="14" customFormat="1" ht="15.75" hidden="1" x14ac:dyDescent="0.25">
      <c r="B756" s="34"/>
      <c r="C756" s="34"/>
      <c r="D756" s="12"/>
    </row>
    <row r="757" spans="2:4" s="14" customFormat="1" ht="15.75" hidden="1" x14ac:dyDescent="0.25">
      <c r="B757" s="34"/>
      <c r="C757" s="34"/>
      <c r="D757" s="12"/>
    </row>
    <row r="758" spans="2:4" s="14" customFormat="1" ht="15.75" hidden="1" x14ac:dyDescent="0.25">
      <c r="B758" s="34"/>
      <c r="C758" s="34"/>
      <c r="D758" s="12"/>
    </row>
    <row r="759" spans="2:4" s="14" customFormat="1" ht="15.75" hidden="1" x14ac:dyDescent="0.25">
      <c r="B759" s="34"/>
      <c r="C759" s="34"/>
      <c r="D759" s="12"/>
    </row>
    <row r="760" spans="2:4" s="14" customFormat="1" ht="15.75" hidden="1" x14ac:dyDescent="0.25">
      <c r="B760" s="34"/>
      <c r="C760" s="34"/>
      <c r="D760" s="12"/>
    </row>
    <row r="761" spans="2:4" s="14" customFormat="1" ht="15.75" hidden="1" x14ac:dyDescent="0.25">
      <c r="B761" s="34"/>
      <c r="C761" s="34"/>
      <c r="D761" s="12"/>
    </row>
    <row r="762" spans="2:4" s="14" customFormat="1" ht="15.75" hidden="1" x14ac:dyDescent="0.25">
      <c r="B762" s="34"/>
      <c r="C762" s="34"/>
      <c r="D762" s="12"/>
    </row>
    <row r="763" spans="2:4" s="14" customFormat="1" ht="15.75" hidden="1" x14ac:dyDescent="0.25">
      <c r="B763" s="34"/>
      <c r="C763" s="34"/>
      <c r="D763" s="12"/>
    </row>
    <row r="764" spans="2:4" s="14" customFormat="1" ht="15.75" hidden="1" x14ac:dyDescent="0.25">
      <c r="B764" s="34"/>
      <c r="C764" s="34"/>
      <c r="D764" s="12"/>
    </row>
    <row r="765" spans="2:4" s="14" customFormat="1" ht="15.75" hidden="1" x14ac:dyDescent="0.25">
      <c r="B765" s="34"/>
      <c r="C765" s="34"/>
      <c r="D765" s="12"/>
    </row>
    <row r="766" spans="2:4" s="14" customFormat="1" ht="15.75" hidden="1" x14ac:dyDescent="0.25">
      <c r="B766" s="34"/>
      <c r="C766" s="34"/>
      <c r="D766" s="12"/>
    </row>
    <row r="767" spans="2:4" s="14" customFormat="1" ht="15.75" hidden="1" x14ac:dyDescent="0.25">
      <c r="B767" s="34"/>
      <c r="C767" s="34"/>
      <c r="D767" s="12"/>
    </row>
    <row r="768" spans="2:4" s="14" customFormat="1" ht="12.75" customHeight="1" x14ac:dyDescent="0.25">
      <c r="B768" s="34"/>
      <c r="C768" s="34"/>
      <c r="D768" s="12"/>
    </row>
    <row r="769" s="14" customFormat="1" ht="12.75" customHeight="1" x14ac:dyDescent="0.25"/>
    <row r="770" s="14" customFormat="1" ht="12.75" customHeight="1" x14ac:dyDescent="0.25"/>
    <row r="771" s="14" customFormat="1" ht="12.75" customHeight="1" x14ac:dyDescent="0.25"/>
    <row r="772" s="14" customFormat="1" ht="12.75" customHeight="1" x14ac:dyDescent="0.25"/>
    <row r="773" s="14" customFormat="1" ht="12.75" customHeight="1" x14ac:dyDescent="0.25"/>
    <row r="774" s="14" customFormat="1" ht="12.75" customHeight="1" x14ac:dyDescent="0.25"/>
    <row r="775" s="14" customFormat="1" ht="12.75" customHeight="1" x14ac:dyDescent="0.25"/>
    <row r="776" s="14" customFormat="1" ht="12.75" customHeight="1" x14ac:dyDescent="0.25"/>
    <row r="777" s="14" customFormat="1" ht="12.75" customHeight="1" x14ac:dyDescent="0.25"/>
    <row r="778" s="14" customFormat="1" ht="12.75" customHeight="1" x14ac:dyDescent="0.25"/>
    <row r="779" s="14" customFormat="1" ht="12.75" customHeight="1" x14ac:dyDescent="0.2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10"/>
  <sheetViews>
    <sheetView showGridLines="0" zoomScale="85" zoomScaleNormal="85" workbookViewId="0">
      <pane xSplit="2" ySplit="7" topLeftCell="C272" activePane="bottomRight" state="frozen"/>
      <selection pane="topRight" activeCell="C1" sqref="C1"/>
      <selection pane="bottomLeft" activeCell="A8" sqref="A8"/>
      <selection pane="bottomRight" activeCell="C297" sqref="C297"/>
    </sheetView>
  </sheetViews>
  <sheetFormatPr baseColWidth="10" defaultColWidth="11.42578125" defaultRowHeight="19.5" x14ac:dyDescent="0.4"/>
  <cols>
    <col min="1" max="1" width="1.28515625" style="35" customWidth="1"/>
    <col min="2" max="2" width="29" style="35" customWidth="1"/>
    <col min="3" max="3" width="24.7109375" style="35" customWidth="1"/>
    <col min="4" max="4" width="13.85546875" style="35" customWidth="1"/>
    <col min="5" max="5" width="13.7109375" style="35" customWidth="1"/>
    <col min="6" max="7" width="11.42578125" style="35"/>
    <col min="8" max="8" width="12.140625" style="35" bestFit="1" customWidth="1"/>
    <col min="9" max="16384" width="11.42578125" style="35"/>
  </cols>
  <sheetData>
    <row r="1" spans="2:19" ht="24.75" customHeight="1" x14ac:dyDescent="0.4">
      <c r="B1" s="74" t="s">
        <v>31</v>
      </c>
      <c r="C1" s="74"/>
      <c r="D1" s="74"/>
      <c r="E1" s="74"/>
      <c r="G1" s="62"/>
      <c r="H1" s="63" t="s">
        <v>37</v>
      </c>
      <c r="I1" s="64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ht="40.5" customHeight="1" x14ac:dyDescent="0.4">
      <c r="B2" s="75" t="s">
        <v>46</v>
      </c>
      <c r="C2" s="75"/>
      <c r="D2" s="75"/>
      <c r="E2" s="75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2:19" x14ac:dyDescent="0.4">
      <c r="B3" s="76" t="s">
        <v>42</v>
      </c>
      <c r="C3" s="76"/>
      <c r="D3" s="76"/>
      <c r="E3" s="76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2:19" ht="17.25" customHeight="1" x14ac:dyDescent="0.4">
      <c r="B4" s="76" t="s">
        <v>28</v>
      </c>
      <c r="C4" s="76"/>
      <c r="D4" s="76"/>
      <c r="E4" s="76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2:19" ht="8.25" customHeight="1" x14ac:dyDescent="0.4">
      <c r="B5" s="36"/>
      <c r="C5" s="36"/>
      <c r="D5" s="36"/>
      <c r="E5" s="36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2:19" ht="18" customHeight="1" x14ac:dyDescent="0.4">
      <c r="B6" s="77" t="s">
        <v>29</v>
      </c>
      <c r="C6" s="83" t="s">
        <v>38</v>
      </c>
      <c r="D6" s="81" t="s">
        <v>36</v>
      </c>
      <c r="E6" s="79" t="s">
        <v>41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2:19" ht="14.25" customHeight="1" x14ac:dyDescent="0.4">
      <c r="B7" s="78"/>
      <c r="C7" s="84"/>
      <c r="D7" s="82"/>
      <c r="E7" s="8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19" ht="19.5" customHeight="1" x14ac:dyDescent="0.4">
      <c r="B8" s="42">
        <v>36892</v>
      </c>
      <c r="C8" s="43">
        <v>67.220477222843087</v>
      </c>
      <c r="D8" s="43"/>
      <c r="E8" s="44"/>
      <c r="F8" s="37"/>
      <c r="G8" s="37"/>
    </row>
    <row r="9" spans="2:19" ht="19.5" customHeight="1" x14ac:dyDescent="0.4">
      <c r="B9" s="45">
        <v>36923</v>
      </c>
      <c r="C9" s="43">
        <v>65.906460022132066</v>
      </c>
      <c r="D9" s="43"/>
      <c r="E9" s="44"/>
      <c r="F9" s="37"/>
      <c r="G9" s="37"/>
    </row>
    <row r="10" spans="2:19" ht="19.5" customHeight="1" x14ac:dyDescent="0.4">
      <c r="B10" s="45">
        <v>36951</v>
      </c>
      <c r="C10" s="43">
        <v>68.809523804140866</v>
      </c>
      <c r="D10" s="43"/>
      <c r="E10" s="44"/>
      <c r="F10" s="37"/>
      <c r="G10" s="37"/>
    </row>
    <row r="11" spans="2:19" ht="19.5" customHeight="1" x14ac:dyDescent="0.4">
      <c r="B11" s="45">
        <v>36982</v>
      </c>
      <c r="C11" s="43">
        <v>67.058374772762619</v>
      </c>
      <c r="D11" s="43"/>
      <c r="E11" s="44"/>
      <c r="F11" s="37"/>
      <c r="G11" s="37"/>
    </row>
    <row r="12" spans="2:19" ht="19.5" customHeight="1" x14ac:dyDescent="0.4">
      <c r="B12" s="45">
        <v>37012</v>
      </c>
      <c r="C12" s="43">
        <v>64.132722896930829</v>
      </c>
      <c r="D12" s="43"/>
      <c r="E12" s="44"/>
      <c r="F12" s="37"/>
      <c r="G12" s="37"/>
    </row>
    <row r="13" spans="2:19" ht="19.5" customHeight="1" x14ac:dyDescent="0.4">
      <c r="B13" s="45">
        <v>37043</v>
      </c>
      <c r="C13" s="43">
        <v>60.556737828949714</v>
      </c>
      <c r="D13" s="43"/>
      <c r="E13" s="44"/>
      <c r="F13" s="37"/>
      <c r="G13" s="37"/>
    </row>
    <row r="14" spans="2:19" ht="19.5" customHeight="1" x14ac:dyDescent="0.4">
      <c r="B14" s="45">
        <v>37073</v>
      </c>
      <c r="C14" s="43">
        <v>64.23421036518539</v>
      </c>
      <c r="D14" s="43"/>
      <c r="E14" s="44"/>
      <c r="F14" s="37"/>
      <c r="G14" s="37"/>
    </row>
    <row r="15" spans="2:19" ht="19.5" customHeight="1" x14ac:dyDescent="0.4">
      <c r="B15" s="45">
        <v>37104</v>
      </c>
      <c r="C15" s="43">
        <v>63.990555750486671</v>
      </c>
      <c r="D15" s="43"/>
      <c r="E15" s="44"/>
      <c r="F15" s="37"/>
      <c r="G15" s="37"/>
    </row>
    <row r="16" spans="2:19" ht="19.5" customHeight="1" x14ac:dyDescent="0.4">
      <c r="B16" s="45">
        <v>37135</v>
      </c>
      <c r="C16" s="43">
        <v>62.880814953633923</v>
      </c>
      <c r="D16" s="43"/>
      <c r="E16" s="44"/>
      <c r="F16" s="37"/>
      <c r="G16" s="37"/>
    </row>
    <row r="17" spans="2:8" ht="19.5" customHeight="1" x14ac:dyDescent="0.4">
      <c r="B17" s="45">
        <v>37165</v>
      </c>
      <c r="C17" s="43">
        <v>64.411495769659382</v>
      </c>
      <c r="D17" s="43"/>
      <c r="E17" s="44"/>
      <c r="F17" s="37"/>
      <c r="G17" s="37"/>
    </row>
    <row r="18" spans="2:8" ht="19.5" customHeight="1" x14ac:dyDescent="0.4">
      <c r="B18" s="45">
        <v>37196</v>
      </c>
      <c r="C18" s="43">
        <v>67.806467131232367</v>
      </c>
      <c r="D18" s="43"/>
      <c r="E18" s="44"/>
      <c r="F18" s="37"/>
      <c r="G18" s="37"/>
    </row>
    <row r="19" spans="2:8" ht="19.5" customHeight="1" x14ac:dyDescent="0.4">
      <c r="B19" s="45">
        <v>37226</v>
      </c>
      <c r="C19" s="43">
        <v>72.624618356395672</v>
      </c>
      <c r="D19" s="43"/>
      <c r="E19" s="44"/>
      <c r="F19" s="37"/>
      <c r="G19" s="37"/>
    </row>
    <row r="20" spans="2:8" ht="19.5" customHeight="1" x14ac:dyDescent="0.4">
      <c r="B20" s="46">
        <v>37257</v>
      </c>
      <c r="C20" s="47">
        <v>69.463752224976744</v>
      </c>
      <c r="D20" s="47">
        <f>C20/C8*100-100</f>
        <v>3.337189937966329</v>
      </c>
      <c r="E20" s="48">
        <f>SUM(C$20:C20)/SUM(C$8:C8)*100-100</f>
        <v>3.337189937966329</v>
      </c>
      <c r="F20" s="37"/>
      <c r="G20" s="37"/>
      <c r="H20" s="37"/>
    </row>
    <row r="21" spans="2:8" ht="19.5" customHeight="1" x14ac:dyDescent="0.4">
      <c r="B21" s="49">
        <v>37288</v>
      </c>
      <c r="C21" s="50">
        <v>67.828533867524726</v>
      </c>
      <c r="D21" s="50">
        <f t="shared" ref="D21:D84" si="0">C21/C9*100-100</f>
        <v>2.9163663846415204</v>
      </c>
      <c r="E21" s="48">
        <f>SUM(C$20:C21)/SUM(C$8:C9)*100-100</f>
        <v>3.128855011410181</v>
      </c>
      <c r="F21" s="37"/>
      <c r="G21" s="37"/>
      <c r="H21" s="37"/>
    </row>
    <row r="22" spans="2:8" ht="19.5" customHeight="1" x14ac:dyDescent="0.4">
      <c r="B22" s="49">
        <v>37316</v>
      </c>
      <c r="C22" s="50">
        <v>70.682126206960689</v>
      </c>
      <c r="D22" s="50">
        <f t="shared" si="0"/>
        <v>2.7214290977365181</v>
      </c>
      <c r="E22" s="48">
        <f>SUM(C$20:C22)/SUM(C$8:C10)*100-100</f>
        <v>2.9900252876460627</v>
      </c>
      <c r="F22" s="37"/>
      <c r="G22" s="37"/>
      <c r="H22" s="37"/>
    </row>
    <row r="23" spans="2:8" ht="19.5" customHeight="1" x14ac:dyDescent="0.4">
      <c r="B23" s="49">
        <v>37347</v>
      </c>
      <c r="C23" s="50">
        <v>69.649873194047473</v>
      </c>
      <c r="D23" s="50">
        <f t="shared" si="0"/>
        <v>3.864541051086519</v>
      </c>
      <c r="E23" s="48">
        <f>SUM(C$20:C23)/SUM(C$8:C11)*100-100</f>
        <v>3.2080354424890203</v>
      </c>
      <c r="F23" s="37"/>
      <c r="G23" s="37"/>
      <c r="H23" s="37"/>
    </row>
    <row r="24" spans="2:8" ht="19.5" customHeight="1" x14ac:dyDescent="0.4">
      <c r="B24" s="51">
        <v>37377</v>
      </c>
      <c r="C24" s="52">
        <v>67.641540254854007</v>
      </c>
      <c r="D24" s="52">
        <f t="shared" si="0"/>
        <v>5.4711810124798319</v>
      </c>
      <c r="E24" s="48">
        <f>SUM(C$20:C24)/SUM(C$8:C12)*100-100</f>
        <v>3.6437294699475729</v>
      </c>
      <c r="F24" s="37"/>
      <c r="G24" s="37"/>
      <c r="H24" s="37"/>
    </row>
    <row r="25" spans="2:8" ht="19.5" customHeight="1" x14ac:dyDescent="0.4">
      <c r="B25" s="51">
        <v>37408</v>
      </c>
      <c r="C25" s="52">
        <v>64.221437805481756</v>
      </c>
      <c r="D25" s="52">
        <f t="shared" si="0"/>
        <v>6.0516799747097707</v>
      </c>
      <c r="E25" s="48">
        <f>SUM(C$20:C25)/SUM(C$8:C13)*100-100</f>
        <v>4.0141217581354738</v>
      </c>
      <c r="F25" s="37"/>
      <c r="G25" s="37"/>
      <c r="H25" s="37"/>
    </row>
    <row r="26" spans="2:8" ht="19.5" customHeight="1" x14ac:dyDescent="0.4">
      <c r="B26" s="51">
        <v>37438</v>
      </c>
      <c r="C26" s="52">
        <v>67.968107504630282</v>
      </c>
      <c r="D26" s="52">
        <f t="shared" si="0"/>
        <v>5.8129416057531813</v>
      </c>
      <c r="E26" s="48">
        <f>SUM(C$20:C26)/SUM(C$8:C14)*100-100</f>
        <v>4.2664500016037294</v>
      </c>
      <c r="F26" s="37"/>
      <c r="G26" s="37"/>
      <c r="H26" s="37"/>
    </row>
    <row r="27" spans="2:8" ht="19.5" customHeight="1" x14ac:dyDescent="0.4">
      <c r="B27" s="51">
        <v>37469</v>
      </c>
      <c r="C27" s="52">
        <v>67.548711217410954</v>
      </c>
      <c r="D27" s="52">
        <f t="shared" si="0"/>
        <v>5.5604384509462932</v>
      </c>
      <c r="E27" s="48">
        <f>SUM(C$20:C27)/SUM(C$8:C15)*100-100</f>
        <v>4.4251041540830585</v>
      </c>
      <c r="F27" s="37"/>
      <c r="G27" s="37"/>
      <c r="H27" s="37"/>
    </row>
    <row r="28" spans="2:8" ht="19.5" customHeight="1" x14ac:dyDescent="0.4">
      <c r="B28" s="51">
        <v>37500</v>
      </c>
      <c r="C28" s="52">
        <v>67.092635994742238</v>
      </c>
      <c r="D28" s="52">
        <f t="shared" si="0"/>
        <v>6.6981018681357085</v>
      </c>
      <c r="E28" s="48">
        <f>SUM(C$20:C28)/SUM(C$8:C16)*100-100</f>
        <v>4.6695132215412372</v>
      </c>
      <c r="F28" s="37"/>
      <c r="G28" s="37"/>
      <c r="H28" s="37"/>
    </row>
    <row r="29" spans="2:8" ht="19.5" customHeight="1" x14ac:dyDescent="0.4">
      <c r="B29" s="51">
        <v>37530</v>
      </c>
      <c r="C29" s="52">
        <v>66.523974462295044</v>
      </c>
      <c r="D29" s="52">
        <f t="shared" si="0"/>
        <v>3.279660978825973</v>
      </c>
      <c r="E29" s="48">
        <f>SUM(C$20:C29)/SUM(C$8:C17)*100-100</f>
        <v>4.5316169300021727</v>
      </c>
      <c r="F29" s="37"/>
      <c r="G29" s="37"/>
      <c r="H29" s="37"/>
    </row>
    <row r="30" spans="2:8" ht="19.5" customHeight="1" x14ac:dyDescent="0.4">
      <c r="B30" s="51">
        <v>37561</v>
      </c>
      <c r="C30" s="52">
        <v>69.430462239654105</v>
      </c>
      <c r="D30" s="52">
        <f t="shared" si="0"/>
        <v>2.3950445689474833</v>
      </c>
      <c r="E30" s="48">
        <f>SUM(C$20:C30)/SUM(C$8:C18)*100-100</f>
        <v>4.3295641554206554</v>
      </c>
      <c r="F30" s="37"/>
      <c r="G30" s="37"/>
      <c r="H30" s="37"/>
    </row>
    <row r="31" spans="2:8" ht="19.5" customHeight="1" x14ac:dyDescent="0.4">
      <c r="B31" s="51">
        <v>37591</v>
      </c>
      <c r="C31" s="52">
        <v>75.106005059848769</v>
      </c>
      <c r="D31" s="52">
        <f t="shared" si="0"/>
        <v>3.4167294226263891</v>
      </c>
      <c r="E31" s="48">
        <f>SUM(C$20:C31)/SUM(C$8:C19)*100-100</f>
        <v>4.2456082929854091</v>
      </c>
      <c r="F31" s="37"/>
      <c r="G31" s="37"/>
      <c r="H31" s="37"/>
    </row>
    <row r="32" spans="2:8" ht="19.5" customHeight="1" x14ac:dyDescent="0.4">
      <c r="B32" s="42">
        <v>37622</v>
      </c>
      <c r="C32" s="43">
        <v>72.397432330718317</v>
      </c>
      <c r="D32" s="43">
        <f t="shared" si="0"/>
        <v>4.2233251325670835</v>
      </c>
      <c r="E32" s="60">
        <f>SUM(C$32:C32)/SUM(C$20:C20)*100-100</f>
        <v>4.2233251325670835</v>
      </c>
      <c r="F32" s="37"/>
      <c r="G32" s="37"/>
      <c r="H32" s="37"/>
    </row>
    <row r="33" spans="2:8" ht="19.5" customHeight="1" x14ac:dyDescent="0.4">
      <c r="B33" s="45">
        <v>37653</v>
      </c>
      <c r="C33" s="43">
        <v>70.666285424894596</v>
      </c>
      <c r="D33" s="43">
        <f t="shared" si="0"/>
        <v>4.1837135429054939</v>
      </c>
      <c r="E33" s="60">
        <f>SUM(C$32:C33)/SUM(C$20:C21)*100-100</f>
        <v>4.20375523445135</v>
      </c>
      <c r="F33" s="37"/>
      <c r="G33" s="37"/>
      <c r="H33" s="37"/>
    </row>
    <row r="34" spans="2:8" ht="19.5" customHeight="1" x14ac:dyDescent="0.4">
      <c r="B34" s="45">
        <v>37681</v>
      </c>
      <c r="C34" s="43">
        <v>74.382409112159493</v>
      </c>
      <c r="D34" s="43">
        <f t="shared" si="0"/>
        <v>5.2351041257080908</v>
      </c>
      <c r="E34" s="60">
        <f>SUM(C$32:C34)/SUM(C$20:C22)*100-100</f>
        <v>4.5542691832069977</v>
      </c>
      <c r="F34" s="37"/>
      <c r="G34" s="37"/>
      <c r="H34" s="37"/>
    </row>
    <row r="35" spans="2:8" ht="19.5" customHeight="1" x14ac:dyDescent="0.4">
      <c r="B35" s="45">
        <v>37712</v>
      </c>
      <c r="C35" s="43">
        <v>71.580423253308084</v>
      </c>
      <c r="D35" s="43">
        <f t="shared" si="0"/>
        <v>2.7717926404288136</v>
      </c>
      <c r="E35" s="60">
        <f>SUM(C$32:C35)/SUM(C$20:C23)*100-100</f>
        <v>4.1070847268646133</v>
      </c>
      <c r="F35" s="37"/>
      <c r="G35" s="37"/>
      <c r="H35" s="37"/>
    </row>
    <row r="36" spans="2:8" ht="19.5" customHeight="1" x14ac:dyDescent="0.4">
      <c r="B36" s="45">
        <v>37742</v>
      </c>
      <c r="C36" s="43">
        <v>68.836525053366472</v>
      </c>
      <c r="D36" s="43">
        <f t="shared" si="0"/>
        <v>1.766643388086834</v>
      </c>
      <c r="E36" s="60">
        <f>SUM(C$32:C36)/SUM(C$20:C24)*100-100</f>
        <v>3.6485653912543512</v>
      </c>
      <c r="F36" s="37"/>
      <c r="G36" s="37"/>
      <c r="H36" s="37"/>
    </row>
    <row r="37" spans="2:8" ht="19.5" customHeight="1" x14ac:dyDescent="0.4">
      <c r="B37" s="45">
        <v>37773</v>
      </c>
      <c r="C37" s="43">
        <v>65.84133815487138</v>
      </c>
      <c r="D37" s="43">
        <f t="shared" si="0"/>
        <v>2.5223669926171368</v>
      </c>
      <c r="E37" s="60">
        <f>SUM(C$32:C37)/SUM(C$20:C25)*100-100</f>
        <v>3.4719394327641879</v>
      </c>
      <c r="F37" s="37"/>
      <c r="G37" s="37"/>
      <c r="H37" s="37"/>
    </row>
    <row r="38" spans="2:8" ht="19.5" customHeight="1" x14ac:dyDescent="0.4">
      <c r="B38" s="45">
        <v>37803</v>
      </c>
      <c r="C38" s="43">
        <v>70.008256798321781</v>
      </c>
      <c r="D38" s="43">
        <f t="shared" si="0"/>
        <v>3.0016273346326727</v>
      </c>
      <c r="E38" s="60">
        <f>SUM(C$32:C38)/SUM(C$20:C26)*100-100</f>
        <v>3.4049882051014606</v>
      </c>
      <c r="F38" s="37"/>
      <c r="G38" s="37"/>
      <c r="H38" s="37"/>
    </row>
    <row r="39" spans="2:8" ht="19.5" customHeight="1" x14ac:dyDescent="0.4">
      <c r="B39" s="45">
        <v>37834</v>
      </c>
      <c r="C39" s="43">
        <v>69.549431175010781</v>
      </c>
      <c r="D39" s="43">
        <f t="shared" si="0"/>
        <v>2.9618921242780658</v>
      </c>
      <c r="E39" s="60">
        <f>SUM(C$32:C39)/SUM(C$20:C27)*100-100</f>
        <v>3.3500701408547968</v>
      </c>
      <c r="F39" s="37"/>
      <c r="G39" s="37"/>
      <c r="H39" s="37"/>
    </row>
    <row r="40" spans="2:8" ht="19.5" customHeight="1" x14ac:dyDescent="0.4">
      <c r="B40" s="45">
        <v>37865</v>
      </c>
      <c r="C40" s="43">
        <v>67.617953093638135</v>
      </c>
      <c r="D40" s="43">
        <f t="shared" si="0"/>
        <v>0.78297281230248927</v>
      </c>
      <c r="E40" s="60">
        <f>SUM(C$32:C40)/SUM(C$20:C28)*100-100</f>
        <v>3.0686876052413936</v>
      </c>
      <c r="F40" s="37"/>
      <c r="G40" s="37"/>
      <c r="H40" s="37"/>
    </row>
    <row r="41" spans="2:8" ht="19.5" customHeight="1" x14ac:dyDescent="0.4">
      <c r="B41" s="45">
        <v>37895</v>
      </c>
      <c r="C41" s="43">
        <v>67.623436610795608</v>
      </c>
      <c r="D41" s="43">
        <f t="shared" si="0"/>
        <v>1.6527306995521229</v>
      </c>
      <c r="E41" s="60">
        <f>SUM(C$32:C41)/SUM(C$20:C29)*100-100</f>
        <v>2.9298838787377974</v>
      </c>
      <c r="F41" s="37"/>
      <c r="G41" s="37"/>
      <c r="H41" s="37"/>
    </row>
    <row r="42" spans="2:8" ht="19.5" customHeight="1" x14ac:dyDescent="0.4">
      <c r="B42" s="45">
        <v>37926</v>
      </c>
      <c r="C42" s="43">
        <v>71.052968099182166</v>
      </c>
      <c r="D42" s="43">
        <f t="shared" si="0"/>
        <v>2.3368789536898618</v>
      </c>
      <c r="E42" s="60">
        <f>SUM(C$32:C42)/SUM(C$20:C30)*100-100</f>
        <v>2.8748440518719747</v>
      </c>
      <c r="F42" s="37"/>
      <c r="G42" s="37"/>
      <c r="H42" s="37"/>
    </row>
    <row r="43" spans="2:8" ht="19.5" customHeight="1" x14ac:dyDescent="0.4">
      <c r="B43" s="45">
        <v>37956</v>
      </c>
      <c r="C43" s="43">
        <v>75.13983003641718</v>
      </c>
      <c r="D43" s="43">
        <f t="shared" si="0"/>
        <v>4.5036314395190402E-2</v>
      </c>
      <c r="E43" s="60">
        <f>SUM(C$32:C43)/SUM(C$20:C31)*100-100</f>
        <v>2.6166484550056879</v>
      </c>
      <c r="F43" s="37"/>
      <c r="G43" s="37"/>
      <c r="H43" s="37"/>
    </row>
    <row r="44" spans="2:8" ht="19.5" customHeight="1" x14ac:dyDescent="0.4">
      <c r="B44" s="53">
        <v>37987</v>
      </c>
      <c r="C44" s="47">
        <v>72.741212223469233</v>
      </c>
      <c r="D44" s="47">
        <f t="shared" si="0"/>
        <v>0.47485094661989535</v>
      </c>
      <c r="E44" s="54">
        <f>SUM(C$44:C44)/SUM(C$32:C32)*100-100</f>
        <v>0.47485094661989535</v>
      </c>
      <c r="F44" s="37"/>
      <c r="G44" s="37"/>
      <c r="H44" s="37"/>
    </row>
    <row r="45" spans="2:8" ht="19.5" customHeight="1" x14ac:dyDescent="0.4">
      <c r="B45" s="49">
        <v>38018</v>
      </c>
      <c r="C45" s="50">
        <v>73.022251108175951</v>
      </c>
      <c r="D45" s="50">
        <f t="shared" si="0"/>
        <v>3.33393168908718</v>
      </c>
      <c r="E45" s="55">
        <f>SUM(C$44:C45)/SUM(C$32:C33)*100-100</f>
        <v>1.8870931207338799</v>
      </c>
      <c r="F45" s="37"/>
      <c r="G45" s="37"/>
      <c r="H45" s="37"/>
    </row>
    <row r="46" spans="2:8" ht="19.5" customHeight="1" x14ac:dyDescent="0.4">
      <c r="B46" s="49">
        <v>38047</v>
      </c>
      <c r="C46" s="50">
        <v>75.275270363609664</v>
      </c>
      <c r="D46" s="50">
        <f t="shared" si="0"/>
        <v>1.2003661377838029</v>
      </c>
      <c r="E46" s="55">
        <f>SUM(C$44:C46)/SUM(C$32:C34)*100-100</f>
        <v>1.6521824873280337</v>
      </c>
      <c r="F46" s="37"/>
      <c r="G46" s="37"/>
      <c r="H46" s="37"/>
    </row>
    <row r="47" spans="2:8" ht="19.5" customHeight="1" x14ac:dyDescent="0.4">
      <c r="B47" s="49">
        <v>38078</v>
      </c>
      <c r="C47" s="50">
        <v>73.20013726031533</v>
      </c>
      <c r="D47" s="50">
        <f t="shared" si="0"/>
        <v>2.2627890886806057</v>
      </c>
      <c r="E47" s="55">
        <f>SUM(C$44:C47)/SUM(C$32:C35)*100-100</f>
        <v>1.8034055460669975</v>
      </c>
      <c r="F47" s="37"/>
      <c r="G47" s="37"/>
      <c r="H47" s="37"/>
    </row>
    <row r="48" spans="2:8" ht="19.5" customHeight="1" x14ac:dyDescent="0.4">
      <c r="B48" s="51">
        <v>38108</v>
      </c>
      <c r="C48" s="52">
        <v>70.153791061646331</v>
      </c>
      <c r="D48" s="52">
        <f t="shared" si="0"/>
        <v>1.9136149119361079</v>
      </c>
      <c r="E48" s="56">
        <f>SUM(C$44:C48)/SUM(C$32:C36)*100-100</f>
        <v>1.8246047988009053</v>
      </c>
      <c r="F48" s="37"/>
      <c r="G48" s="37"/>
      <c r="H48" s="37"/>
    </row>
    <row r="49" spans="2:8" ht="19.5" customHeight="1" x14ac:dyDescent="0.4">
      <c r="B49" s="51">
        <v>38139</v>
      </c>
      <c r="C49" s="52">
        <v>68.573040023040619</v>
      </c>
      <c r="D49" s="52">
        <f t="shared" si="0"/>
        <v>4.1489160833027938</v>
      </c>
      <c r="E49" s="56">
        <f>SUM(C$44:C49)/SUM(C$32:C37)*100-100</f>
        <v>2.1857900034995623</v>
      </c>
      <c r="F49" s="37"/>
      <c r="G49" s="37"/>
      <c r="H49" s="37"/>
    </row>
    <row r="50" spans="2:8" ht="19.5" customHeight="1" x14ac:dyDescent="0.4">
      <c r="B50" s="51">
        <v>38169</v>
      </c>
      <c r="C50" s="52">
        <v>72.212772566081668</v>
      </c>
      <c r="D50" s="52">
        <f t="shared" si="0"/>
        <v>3.1489368091403946</v>
      </c>
      <c r="E50" s="56">
        <f>SUM(C$44:C50)/SUM(C$32:C38)*100-100</f>
        <v>2.3223638307144086</v>
      </c>
      <c r="F50" s="37"/>
      <c r="G50" s="37"/>
      <c r="H50" s="37"/>
    </row>
    <row r="51" spans="2:8" ht="19.5" customHeight="1" x14ac:dyDescent="0.4">
      <c r="B51" s="51">
        <v>38200</v>
      </c>
      <c r="C51" s="52">
        <v>71.351051702846632</v>
      </c>
      <c r="D51" s="52">
        <f t="shared" si="0"/>
        <v>2.5904173440359841</v>
      </c>
      <c r="E51" s="56">
        <f>SUM(C$44:C51)/SUM(C$32:C39)*100-100</f>
        <v>2.3554620443752867</v>
      </c>
      <c r="F51" s="37"/>
      <c r="G51" s="37"/>
      <c r="H51" s="37"/>
    </row>
    <row r="52" spans="2:8" ht="19.5" customHeight="1" x14ac:dyDescent="0.4">
      <c r="B52" s="51">
        <v>38231</v>
      </c>
      <c r="C52" s="52">
        <v>69.691989271545268</v>
      </c>
      <c r="D52" s="52">
        <f t="shared" si="0"/>
        <v>3.0672862501989471</v>
      </c>
      <c r="E52" s="56">
        <f>SUM(C$44:C52)/SUM(C$32:C40)*100-100</f>
        <v>2.4317556209828979</v>
      </c>
      <c r="F52" s="37"/>
      <c r="G52" s="37"/>
      <c r="H52" s="37"/>
    </row>
    <row r="53" spans="2:8" ht="19.5" customHeight="1" x14ac:dyDescent="0.4">
      <c r="B53" s="51">
        <v>38261</v>
      </c>
      <c r="C53" s="52">
        <v>71.021349368872478</v>
      </c>
      <c r="D53" s="52">
        <f t="shared" si="0"/>
        <v>5.0247561028781149</v>
      </c>
      <c r="E53" s="56">
        <f>SUM(C$44:C53)/SUM(C$32:C41)*100-100</f>
        <v>2.6827888741831174</v>
      </c>
      <c r="F53" s="37"/>
      <c r="G53" s="37"/>
      <c r="H53" s="37"/>
    </row>
    <row r="54" spans="2:8" ht="19.5" customHeight="1" x14ac:dyDescent="0.4">
      <c r="B54" s="51">
        <v>38292</v>
      </c>
      <c r="C54" s="52">
        <v>73.392825008300036</v>
      </c>
      <c r="D54" s="52">
        <f t="shared" si="0"/>
        <v>3.2931163492729638</v>
      </c>
      <c r="E54" s="56">
        <f>SUM(C$44:C54)/SUM(C$32:C42)*100-100</f>
        <v>2.7391402673843146</v>
      </c>
      <c r="F54" s="37"/>
      <c r="G54" s="37"/>
      <c r="H54" s="37"/>
    </row>
    <row r="55" spans="2:8" ht="19.5" customHeight="1" x14ac:dyDescent="0.4">
      <c r="B55" s="51">
        <v>38322</v>
      </c>
      <c r="C55" s="52">
        <v>79.136884218937325</v>
      </c>
      <c r="D55" s="52">
        <f t="shared" si="0"/>
        <v>5.3194879208309942</v>
      </c>
      <c r="E55" s="56">
        <f>SUM(C$44:C55)/SUM(C$32:C43)*100-100</f>
        <v>2.9686747007741303</v>
      </c>
      <c r="F55" s="37"/>
      <c r="G55" s="37"/>
      <c r="H55" s="37"/>
    </row>
    <row r="56" spans="2:8" ht="19.5" customHeight="1" x14ac:dyDescent="0.4">
      <c r="B56" s="42">
        <v>38353</v>
      </c>
      <c r="C56" s="43">
        <v>74.973765155381429</v>
      </c>
      <c r="D56" s="43">
        <f t="shared" si="0"/>
        <v>3.0691720190935854</v>
      </c>
      <c r="E56" s="60">
        <f>SUM(C$56:C56)/SUM(C$44:C44)*100-100</f>
        <v>3.0691720190935854</v>
      </c>
      <c r="F56" s="37"/>
      <c r="G56" s="37"/>
      <c r="H56" s="37"/>
    </row>
    <row r="57" spans="2:8" ht="19.5" customHeight="1" x14ac:dyDescent="0.4">
      <c r="B57" s="45">
        <v>38384</v>
      </c>
      <c r="C57" s="43">
        <v>74.967042969236317</v>
      </c>
      <c r="D57" s="43">
        <f t="shared" si="0"/>
        <v>2.6632866442029268</v>
      </c>
      <c r="E57" s="60">
        <f>SUM(C$56:C57)/SUM(C$44:C45)*100-100</f>
        <v>2.865838048501999</v>
      </c>
      <c r="F57" s="37"/>
      <c r="G57" s="37"/>
      <c r="H57" s="37"/>
    </row>
    <row r="58" spans="2:8" ht="19.5" customHeight="1" x14ac:dyDescent="0.4">
      <c r="B58" s="45">
        <v>38412</v>
      </c>
      <c r="C58" s="43">
        <v>78.523760084390005</v>
      </c>
      <c r="D58" s="43">
        <f t="shared" si="0"/>
        <v>4.3154806420340179</v>
      </c>
      <c r="E58" s="60">
        <f>SUM(C$56:C58)/SUM(C$44:C46)*100-100</f>
        <v>3.3595173070394537</v>
      </c>
      <c r="F58" s="37"/>
      <c r="G58" s="37"/>
      <c r="H58" s="37"/>
    </row>
    <row r="59" spans="2:8" ht="19.5" customHeight="1" x14ac:dyDescent="0.4">
      <c r="B59" s="45">
        <v>38443</v>
      </c>
      <c r="C59" s="43">
        <v>76.607995940175471</v>
      </c>
      <c r="D59" s="43">
        <f t="shared" si="0"/>
        <v>4.6555359148317876</v>
      </c>
      <c r="E59" s="60">
        <f>SUM(C$56:C59)/SUM(C$44:C47)*100-100</f>
        <v>3.6819381336087815</v>
      </c>
      <c r="F59" s="37"/>
      <c r="G59" s="37"/>
      <c r="H59" s="37"/>
    </row>
    <row r="60" spans="2:8" ht="19.5" customHeight="1" x14ac:dyDescent="0.4">
      <c r="B60" s="45">
        <v>38473</v>
      </c>
      <c r="C60" s="43">
        <v>74.343301048941086</v>
      </c>
      <c r="D60" s="43">
        <f t="shared" si="0"/>
        <v>5.9718939260364579</v>
      </c>
      <c r="E60" s="60">
        <f>SUM(C$56:C60)/SUM(C$44:C48)*100-100</f>
        <v>4.1228061777484442</v>
      </c>
      <c r="F60" s="37"/>
      <c r="G60" s="37"/>
      <c r="H60" s="37"/>
    </row>
    <row r="61" spans="2:8" ht="19.5" customHeight="1" x14ac:dyDescent="0.4">
      <c r="B61" s="45">
        <v>38504</v>
      </c>
      <c r="C61" s="43">
        <v>71.472718613322755</v>
      </c>
      <c r="D61" s="43">
        <f t="shared" si="0"/>
        <v>4.228598570674194</v>
      </c>
      <c r="E61" s="60">
        <f>SUM(C$56:C61)/SUM(C$44:C49)*100-100</f>
        <v>4.1395615603573788</v>
      </c>
      <c r="F61" s="37"/>
      <c r="G61" s="37"/>
      <c r="H61" s="37"/>
    </row>
    <row r="62" spans="2:8" ht="19.5" customHeight="1" x14ac:dyDescent="0.4">
      <c r="B62" s="45">
        <v>38534</v>
      </c>
      <c r="C62" s="43">
        <v>73.730829912436491</v>
      </c>
      <c r="D62" s="43">
        <f t="shared" si="0"/>
        <v>2.1022006113470439</v>
      </c>
      <c r="E62" s="60">
        <f>SUM(C$56:C62)/SUM(C$44:C50)*100-100</f>
        <v>3.8483308562769167</v>
      </c>
      <c r="F62" s="37"/>
      <c r="G62" s="37"/>
      <c r="H62" s="37"/>
    </row>
    <row r="63" spans="2:8" ht="19.5" customHeight="1" x14ac:dyDescent="0.4">
      <c r="B63" s="45">
        <v>38565</v>
      </c>
      <c r="C63" s="43">
        <v>73.032128135614627</v>
      </c>
      <c r="D63" s="43">
        <f t="shared" si="0"/>
        <v>2.3560639859509251</v>
      </c>
      <c r="E63" s="60">
        <f>SUM(C$56:C63)/SUM(C$44:C51)*100-100</f>
        <v>3.6636485360135964</v>
      </c>
      <c r="F63" s="37"/>
      <c r="G63" s="37"/>
      <c r="H63" s="37"/>
    </row>
    <row r="64" spans="2:8" ht="19.5" customHeight="1" x14ac:dyDescent="0.4">
      <c r="B64" s="45">
        <v>38596</v>
      </c>
      <c r="C64" s="43">
        <v>71.593314684600045</v>
      </c>
      <c r="D64" s="43">
        <f t="shared" si="0"/>
        <v>2.7281835874228335</v>
      </c>
      <c r="E64" s="60">
        <f>SUM(C$56:C64)/SUM(C$44:C52)*100-100</f>
        <v>3.5627629857971215</v>
      </c>
      <c r="F64" s="37"/>
      <c r="G64" s="37"/>
      <c r="H64" s="37"/>
    </row>
    <row r="65" spans="2:8" ht="19.5" customHeight="1" x14ac:dyDescent="0.4">
      <c r="B65" s="45">
        <v>38626</v>
      </c>
      <c r="C65" s="43">
        <v>70.317510626962942</v>
      </c>
      <c r="D65" s="43">
        <f t="shared" si="0"/>
        <v>-0.99102417535594611</v>
      </c>
      <c r="E65" s="60">
        <f>SUM(C$56:C65)/SUM(C$44:C53)*100-100</f>
        <v>3.1118472294633648</v>
      </c>
      <c r="F65" s="37"/>
      <c r="G65" s="37"/>
      <c r="H65" s="37"/>
    </row>
    <row r="66" spans="2:8" ht="19.5" customHeight="1" x14ac:dyDescent="0.4">
      <c r="B66" s="45">
        <v>38657</v>
      </c>
      <c r="C66" s="43">
        <v>74.343569717805721</v>
      </c>
      <c r="D66" s="43">
        <f t="shared" si="0"/>
        <v>1.2954191494852125</v>
      </c>
      <c r="E66" s="60">
        <f>SUM(C$56:C66)/SUM(C$44:C54)*100-100</f>
        <v>2.9432325439549203</v>
      </c>
      <c r="F66" s="37"/>
      <c r="G66" s="37"/>
      <c r="H66" s="37"/>
    </row>
    <row r="67" spans="2:8" ht="19.5" customHeight="1" x14ac:dyDescent="0.4">
      <c r="B67" s="45">
        <v>38687</v>
      </c>
      <c r="C67" s="43">
        <v>82.534285061548573</v>
      </c>
      <c r="D67" s="43">
        <f t="shared" si="0"/>
        <v>4.2930687455575196</v>
      </c>
      <c r="E67" s="60">
        <f>SUM(C$56:C67)/SUM(C$44:C55)*100-100</f>
        <v>3.0660483631382789</v>
      </c>
      <c r="F67" s="37"/>
      <c r="G67" s="37"/>
      <c r="H67" s="37"/>
    </row>
    <row r="68" spans="2:8" ht="19.5" customHeight="1" x14ac:dyDescent="0.4">
      <c r="B68" s="53">
        <v>38718</v>
      </c>
      <c r="C68" s="47">
        <v>78.483105828424598</v>
      </c>
      <c r="D68" s="47">
        <f t="shared" si="0"/>
        <v>4.680758216917809</v>
      </c>
      <c r="E68" s="57">
        <f>SUM(C$68:C68)/SUM(C$56:C56)*100-100</f>
        <v>4.680758216917809</v>
      </c>
      <c r="F68" s="37"/>
      <c r="G68" s="37"/>
      <c r="H68" s="37"/>
    </row>
    <row r="69" spans="2:8" ht="19.5" customHeight="1" x14ac:dyDescent="0.4">
      <c r="B69" s="49">
        <v>38749</v>
      </c>
      <c r="C69" s="50">
        <v>77.542315665867648</v>
      </c>
      <c r="D69" s="50">
        <f t="shared" si="0"/>
        <v>3.4352064515711618</v>
      </c>
      <c r="E69" s="55">
        <f>SUM(C$68:C69)/SUM(C$56:C57)*100-100</f>
        <v>4.0580102546983028</v>
      </c>
      <c r="F69" s="37"/>
      <c r="G69" s="37"/>
      <c r="H69" s="37"/>
    </row>
    <row r="70" spans="2:8" ht="19.5" customHeight="1" x14ac:dyDescent="0.4">
      <c r="B70" s="49">
        <v>38777</v>
      </c>
      <c r="C70" s="50">
        <v>83.669118223568049</v>
      </c>
      <c r="D70" s="50">
        <f t="shared" si="0"/>
        <v>6.5526130354026435</v>
      </c>
      <c r="E70" s="55">
        <f>SUM(C$68:C70)/SUM(C$56:C58)*100-100</f>
        <v>4.9154105587956707</v>
      </c>
      <c r="F70" s="37"/>
      <c r="G70" s="37"/>
      <c r="H70" s="37"/>
    </row>
    <row r="71" spans="2:8" ht="19.5" customHeight="1" x14ac:dyDescent="0.4">
      <c r="B71" s="49">
        <v>38808</v>
      </c>
      <c r="C71" s="50">
        <v>76.764380248608916</v>
      </c>
      <c r="D71" s="50">
        <f t="shared" si="0"/>
        <v>0.20413575177657606</v>
      </c>
      <c r="E71" s="55">
        <f>SUM(C$68:C71)/SUM(C$56:C59)*100-100</f>
        <v>3.732343434107662</v>
      </c>
      <c r="F71" s="37"/>
      <c r="G71" s="37"/>
      <c r="H71" s="37"/>
    </row>
    <row r="72" spans="2:8" ht="19.5" customHeight="1" x14ac:dyDescent="0.4">
      <c r="B72" s="51">
        <v>38838</v>
      </c>
      <c r="C72" s="52">
        <v>76.86127613052625</v>
      </c>
      <c r="D72" s="52">
        <f t="shared" si="0"/>
        <v>3.3869562503386277</v>
      </c>
      <c r="E72" s="56">
        <f>SUM(C$68:C72)/SUM(C$56:C60)*100-100</f>
        <v>3.6646677628017841</v>
      </c>
      <c r="F72" s="37"/>
      <c r="G72" s="37"/>
      <c r="H72" s="37"/>
    </row>
    <row r="73" spans="2:8" ht="19.5" customHeight="1" x14ac:dyDescent="0.4">
      <c r="B73" s="51">
        <v>38869</v>
      </c>
      <c r="C73" s="52">
        <v>75.283687083795414</v>
      </c>
      <c r="D73" s="52">
        <f t="shared" si="0"/>
        <v>5.3320603223315572</v>
      </c>
      <c r="E73" s="56">
        <f>SUM(C$68:C73)/SUM(C$56:C61)*100-100</f>
        <v>3.9289749187245064</v>
      </c>
      <c r="F73" s="37"/>
      <c r="G73" s="37"/>
      <c r="H73" s="37"/>
    </row>
    <row r="74" spans="2:8" ht="19.5" customHeight="1" x14ac:dyDescent="0.4">
      <c r="B74" s="51">
        <v>38899</v>
      </c>
      <c r="C74" s="52">
        <v>77.875679073735839</v>
      </c>
      <c r="D74" s="52">
        <f t="shared" si="0"/>
        <v>5.6215956964295941</v>
      </c>
      <c r="E74" s="56">
        <f>SUM(C$68:C74)/SUM(C$56:C62)*100-100</f>
        <v>4.1668584804123441</v>
      </c>
      <c r="F74" s="37"/>
      <c r="G74" s="37"/>
      <c r="H74" s="37"/>
    </row>
    <row r="75" spans="2:8" ht="19.5" customHeight="1" x14ac:dyDescent="0.4">
      <c r="B75" s="51">
        <v>38930</v>
      </c>
      <c r="C75" s="52">
        <v>77.627115837269244</v>
      </c>
      <c r="D75" s="52">
        <f t="shared" si="0"/>
        <v>6.291734636463147</v>
      </c>
      <c r="E75" s="56">
        <f>SUM(C$68:C75)/SUM(C$56:C63)*100-100</f>
        <v>4.4265151814026638</v>
      </c>
      <c r="F75" s="37"/>
      <c r="G75" s="37"/>
      <c r="H75" s="37"/>
    </row>
    <row r="76" spans="2:8" ht="19.5" customHeight="1" x14ac:dyDescent="0.4">
      <c r="B76" s="51">
        <v>38961</v>
      </c>
      <c r="C76" s="52">
        <v>77.293852011509514</v>
      </c>
      <c r="D76" s="52">
        <f t="shared" si="0"/>
        <v>7.9623877620736465</v>
      </c>
      <c r="E76" s="56">
        <f>SUM(C$68:C76)/SUM(C$56:C64)*100-100</f>
        <v>4.8047696212796467</v>
      </c>
      <c r="F76" s="37"/>
      <c r="G76" s="37"/>
      <c r="H76" s="37"/>
    </row>
    <row r="77" spans="2:8" ht="19.5" customHeight="1" x14ac:dyDescent="0.4">
      <c r="B77" s="51">
        <v>38991</v>
      </c>
      <c r="C77" s="52">
        <v>77.44678225447106</v>
      </c>
      <c r="D77" s="52">
        <f t="shared" si="0"/>
        <v>10.138686031320375</v>
      </c>
      <c r="E77" s="56">
        <f>SUM(C$68:C77)/SUM(C$56:C65)*100-100</f>
        <v>5.3119178220203906</v>
      </c>
      <c r="F77" s="37"/>
      <c r="G77" s="37"/>
      <c r="H77" s="37"/>
    </row>
    <row r="78" spans="2:8" ht="19.5" customHeight="1" x14ac:dyDescent="0.4">
      <c r="B78" s="51">
        <v>39022</v>
      </c>
      <c r="C78" s="52">
        <v>80.893984049803478</v>
      </c>
      <c r="D78" s="52">
        <f t="shared" si="0"/>
        <v>8.811003233853171</v>
      </c>
      <c r="E78" s="56">
        <f>SUM(C$68:C78)/SUM(C$56:C66)*100-100</f>
        <v>5.6315303085166875</v>
      </c>
      <c r="F78" s="37"/>
      <c r="G78" s="37"/>
      <c r="H78" s="37"/>
    </row>
    <row r="79" spans="2:8" ht="19.5" customHeight="1" x14ac:dyDescent="0.4">
      <c r="B79" s="51">
        <v>39052</v>
      </c>
      <c r="C79" s="52">
        <v>86.662836852289516</v>
      </c>
      <c r="D79" s="52">
        <f t="shared" si="0"/>
        <v>5.0022263931433315</v>
      </c>
      <c r="E79" s="56">
        <f>SUM(C$68:C79)/SUM(C$56:C67)*100-100</f>
        <v>5.5735909752851143</v>
      </c>
      <c r="F79" s="37"/>
      <c r="G79" s="37"/>
      <c r="H79" s="37"/>
    </row>
    <row r="80" spans="2:8" ht="19.5" customHeight="1" x14ac:dyDescent="0.4">
      <c r="B80" s="42">
        <v>39083</v>
      </c>
      <c r="C80" s="43">
        <v>83.327646256764012</v>
      </c>
      <c r="D80" s="43">
        <f t="shared" si="0"/>
        <v>6.1727175258969424</v>
      </c>
      <c r="E80" s="60">
        <f>SUM(C$80:C80)/SUM(C$68:C68)*100-100</f>
        <v>6.1727175258969424</v>
      </c>
      <c r="F80" s="37"/>
      <c r="G80" s="37"/>
      <c r="H80" s="37"/>
    </row>
    <row r="81" spans="2:8" ht="19.5" customHeight="1" x14ac:dyDescent="0.4">
      <c r="B81" s="45">
        <v>39114</v>
      </c>
      <c r="C81" s="43">
        <v>83.034720245342925</v>
      </c>
      <c r="D81" s="43">
        <f t="shared" si="0"/>
        <v>7.0831062140860297</v>
      </c>
      <c r="E81" s="60">
        <f>SUM(C$80:C81)/SUM(C$68:C69)*100-100</f>
        <v>6.6251671739229039</v>
      </c>
      <c r="F81" s="37"/>
      <c r="G81" s="37"/>
      <c r="H81" s="37"/>
    </row>
    <row r="82" spans="2:8" ht="19.5" customHeight="1" x14ac:dyDescent="0.4">
      <c r="B82" s="45">
        <v>39142</v>
      </c>
      <c r="C82" s="43">
        <v>88.267632106866387</v>
      </c>
      <c r="D82" s="43">
        <f t="shared" si="0"/>
        <v>5.4960706900374845</v>
      </c>
      <c r="E82" s="60">
        <f>SUM(C$80:C82)/SUM(C$68:C70)*100-100</f>
        <v>6.2310384327875425</v>
      </c>
      <c r="F82" s="37"/>
      <c r="G82" s="37"/>
      <c r="H82" s="37"/>
    </row>
    <row r="83" spans="2:8" ht="19.5" customHeight="1" x14ac:dyDescent="0.4">
      <c r="B83" s="45">
        <v>39173</v>
      </c>
      <c r="C83" s="43">
        <v>82.294620161858916</v>
      </c>
      <c r="D83" s="43">
        <f t="shared" si="0"/>
        <v>7.2041745082026125</v>
      </c>
      <c r="E83" s="60">
        <f>SUM(C$80:C83)/SUM(C$68:C71)*100-100</f>
        <v>6.4670949412743823</v>
      </c>
      <c r="F83" s="37"/>
      <c r="G83" s="37"/>
      <c r="H83" s="37"/>
    </row>
    <row r="84" spans="2:8" ht="19.5" customHeight="1" x14ac:dyDescent="0.4">
      <c r="B84" s="45">
        <v>39203</v>
      </c>
      <c r="C84" s="43">
        <v>82.372942442814377</v>
      </c>
      <c r="D84" s="43">
        <f t="shared" si="0"/>
        <v>7.1709274029332732</v>
      </c>
      <c r="E84" s="60">
        <f>SUM(C$80:C84)/SUM(C$68:C72)*100-100</f>
        <v>6.6046354533610128</v>
      </c>
      <c r="F84" s="37"/>
      <c r="G84" s="37"/>
      <c r="H84" s="37"/>
    </row>
    <row r="85" spans="2:8" ht="19.5" customHeight="1" x14ac:dyDescent="0.4">
      <c r="B85" s="45">
        <v>39234</v>
      </c>
      <c r="C85" s="43">
        <v>81.041377786670495</v>
      </c>
      <c r="D85" s="43">
        <f t="shared" ref="D85:D148" si="1">C85/C73*100-100</f>
        <v>7.6479924481732837</v>
      </c>
      <c r="E85" s="60">
        <f>SUM(C$80:C85)/SUM(C$68:C73)*100-100</f>
        <v>6.7722562613256514</v>
      </c>
      <c r="F85" s="37"/>
      <c r="G85" s="37"/>
      <c r="H85" s="37"/>
    </row>
    <row r="86" spans="2:8" ht="19.5" customHeight="1" x14ac:dyDescent="0.4">
      <c r="B86" s="45">
        <v>39264</v>
      </c>
      <c r="C86" s="43">
        <v>83.058653668142625</v>
      </c>
      <c r="D86" s="43">
        <f t="shared" si="1"/>
        <v>6.6554470613339163</v>
      </c>
      <c r="E86" s="60">
        <f>SUM(C$80:C86)/SUM(C$68:C74)*100-100</f>
        <v>6.7556104498448093</v>
      </c>
      <c r="F86" s="37"/>
      <c r="G86" s="37"/>
      <c r="H86" s="37"/>
    </row>
    <row r="87" spans="2:8" ht="19.5" customHeight="1" x14ac:dyDescent="0.4">
      <c r="B87" s="45">
        <v>39295</v>
      </c>
      <c r="C87" s="43">
        <v>82.703028473413966</v>
      </c>
      <c r="D87" s="43">
        <f t="shared" si="1"/>
        <v>6.5388396585355935</v>
      </c>
      <c r="E87" s="60">
        <f>SUM(C$80:C87)/SUM(C$68:C75)*100-100</f>
        <v>6.7286482462379809</v>
      </c>
      <c r="F87" s="37"/>
      <c r="G87" s="37"/>
      <c r="H87" s="37"/>
    </row>
    <row r="88" spans="2:8" ht="19.5" customHeight="1" x14ac:dyDescent="0.4">
      <c r="B88" s="45">
        <v>39326</v>
      </c>
      <c r="C88" s="43">
        <v>80.599540388493423</v>
      </c>
      <c r="D88" s="43">
        <f t="shared" si="1"/>
        <v>4.2767804824783013</v>
      </c>
      <c r="E88" s="60">
        <f>SUM(C$80:C88)/SUM(C$68:C76)*100-100</f>
        <v>6.4584541189881577</v>
      </c>
      <c r="F88" s="37"/>
      <c r="G88" s="37"/>
      <c r="H88" s="37"/>
    </row>
    <row r="89" spans="2:8" ht="19.5" customHeight="1" x14ac:dyDescent="0.4">
      <c r="B89" s="45">
        <v>39356</v>
      </c>
      <c r="C89" s="43">
        <v>81.116503142953533</v>
      </c>
      <c r="D89" s="43">
        <f t="shared" si="1"/>
        <v>4.7383774789050221</v>
      </c>
      <c r="E89" s="60">
        <f>SUM(C$80:C89)/SUM(C$68:C77)*100-100</f>
        <v>6.2874136610038533</v>
      </c>
      <c r="F89" s="37"/>
      <c r="G89" s="37"/>
      <c r="H89" s="37"/>
    </row>
    <row r="90" spans="2:8" ht="19.5" customHeight="1" x14ac:dyDescent="0.4">
      <c r="B90" s="45">
        <v>39387</v>
      </c>
      <c r="C90" s="43">
        <v>85.662791873829974</v>
      </c>
      <c r="D90" s="43">
        <f t="shared" si="1"/>
        <v>5.8951328458374661</v>
      </c>
      <c r="E90" s="60">
        <f>SUM(C$80:C90)/SUM(C$68:C78)*100-100</f>
        <v>6.2505035368330937</v>
      </c>
      <c r="F90" s="37"/>
      <c r="G90" s="37"/>
      <c r="H90" s="37"/>
    </row>
    <row r="91" spans="2:8" ht="19.5" customHeight="1" x14ac:dyDescent="0.4">
      <c r="B91" s="45">
        <v>39417</v>
      </c>
      <c r="C91" s="43">
        <v>90.170694092089335</v>
      </c>
      <c r="D91" s="43">
        <f t="shared" si="1"/>
        <v>4.047706453204043</v>
      </c>
      <c r="E91" s="60">
        <f>SUM(C$80:C91)/SUM(C$68:C79)*100-100</f>
        <v>6.0487919872230123</v>
      </c>
      <c r="F91" s="37"/>
      <c r="G91" s="37"/>
      <c r="H91" s="37"/>
    </row>
    <row r="92" spans="2:8" ht="19.5" customHeight="1" x14ac:dyDescent="0.4">
      <c r="B92" s="53">
        <v>39448</v>
      </c>
      <c r="C92" s="47">
        <v>87.297535738662177</v>
      </c>
      <c r="D92" s="47">
        <f t="shared" si="1"/>
        <v>4.7641925102089715</v>
      </c>
      <c r="E92" s="57">
        <f>SUM(C$92:C92)/SUM(C$80:C80)*100-100</f>
        <v>4.7641925102089715</v>
      </c>
      <c r="F92" s="37"/>
      <c r="G92" s="37"/>
      <c r="H92" s="37"/>
    </row>
    <row r="93" spans="2:8" ht="19.5" customHeight="1" x14ac:dyDescent="0.4">
      <c r="B93" s="49">
        <v>39479</v>
      </c>
      <c r="C93" s="50">
        <v>86.358945904551703</v>
      </c>
      <c r="D93" s="50">
        <f t="shared" si="1"/>
        <v>4.0034164616761245</v>
      </c>
      <c r="E93" s="55">
        <f>SUM(C$92:C93)/SUM(C$80:C81)*100-100</f>
        <v>4.3844742621009516</v>
      </c>
      <c r="F93" s="37"/>
      <c r="G93" s="37"/>
      <c r="H93" s="37"/>
    </row>
    <row r="94" spans="2:8" ht="19.5" customHeight="1" x14ac:dyDescent="0.4">
      <c r="B94" s="49">
        <v>39508</v>
      </c>
      <c r="C94" s="50">
        <v>88.430941329627274</v>
      </c>
      <c r="D94" s="50">
        <f t="shared" si="1"/>
        <v>0.18501597795572877</v>
      </c>
      <c r="E94" s="55">
        <f>SUM(C$92:C94)/SUM(C$80:C82)*100-100</f>
        <v>2.9287296880207521</v>
      </c>
      <c r="F94" s="37"/>
      <c r="G94" s="37"/>
      <c r="H94" s="37"/>
    </row>
    <row r="95" spans="2:8" ht="19.5" customHeight="1" x14ac:dyDescent="0.4">
      <c r="B95" s="49">
        <v>39539</v>
      </c>
      <c r="C95" s="50">
        <v>88.896265077962966</v>
      </c>
      <c r="D95" s="50">
        <f t="shared" si="1"/>
        <v>8.0219641370478314</v>
      </c>
      <c r="E95" s="55">
        <f>SUM(C$92:C95)/SUM(C$80:C83)*100-100</f>
        <v>4.1727640239713537</v>
      </c>
      <c r="F95" s="37"/>
      <c r="G95" s="37"/>
      <c r="H95" s="37"/>
    </row>
    <row r="96" spans="2:8" ht="19.5" customHeight="1" x14ac:dyDescent="0.4">
      <c r="B96" s="51">
        <v>39569</v>
      </c>
      <c r="C96" s="52">
        <v>86.629079022860509</v>
      </c>
      <c r="D96" s="52">
        <f t="shared" si="1"/>
        <v>5.1669109465172482</v>
      </c>
      <c r="E96" s="56">
        <f>SUM(C$92:C96)/SUM(C$80:C84)*100-100</f>
        <v>4.3680687784124217</v>
      </c>
      <c r="F96" s="37"/>
      <c r="G96" s="37"/>
      <c r="H96" s="37"/>
    </row>
    <row r="97" spans="2:8" ht="19.5" customHeight="1" x14ac:dyDescent="0.4">
      <c r="B97" s="51">
        <v>39600</v>
      </c>
      <c r="C97" s="52">
        <v>84.364692579552255</v>
      </c>
      <c r="D97" s="52">
        <f t="shared" si="1"/>
        <v>4.1007629480706669</v>
      </c>
      <c r="E97" s="56">
        <f>SUM(C$92:C97)/SUM(C$80:C85)*100-100</f>
        <v>4.3247724624699231</v>
      </c>
      <c r="F97" s="37"/>
      <c r="G97" s="37"/>
      <c r="H97" s="37"/>
    </row>
    <row r="98" spans="2:8" ht="19.5" customHeight="1" x14ac:dyDescent="0.4">
      <c r="B98" s="51">
        <v>39630</v>
      </c>
      <c r="C98" s="52">
        <v>85.185497325014467</v>
      </c>
      <c r="D98" s="52">
        <f t="shared" si="1"/>
        <v>2.5606526989584495</v>
      </c>
      <c r="E98" s="56">
        <f>SUM(C$92:C98)/SUM(C$80:C86)*100-100</f>
        <v>4.0736137084606412</v>
      </c>
      <c r="F98" s="37"/>
      <c r="G98" s="37"/>
      <c r="H98" s="37"/>
    </row>
    <row r="99" spans="2:8" ht="19.5" customHeight="1" x14ac:dyDescent="0.4">
      <c r="B99" s="51">
        <v>39661</v>
      </c>
      <c r="C99" s="52">
        <v>85.362995258877277</v>
      </c>
      <c r="D99" s="52">
        <f t="shared" si="1"/>
        <v>3.2162870387731886</v>
      </c>
      <c r="E99" s="56">
        <f>SUM(C$92:C99)/SUM(C$80:C87)*100-100</f>
        <v>3.967168060875693</v>
      </c>
      <c r="F99" s="37"/>
      <c r="G99" s="37"/>
      <c r="H99" s="37"/>
    </row>
    <row r="100" spans="2:8" ht="19.5" customHeight="1" x14ac:dyDescent="0.4">
      <c r="B100" s="51">
        <v>39692</v>
      </c>
      <c r="C100" s="52">
        <v>83.605103685739053</v>
      </c>
      <c r="D100" s="52">
        <f t="shared" si="1"/>
        <v>3.7290079853541158</v>
      </c>
      <c r="E100" s="56">
        <f>SUM(C$92:C100)/SUM(C$80:C88)*100-100</f>
        <v>3.941460831100116</v>
      </c>
      <c r="F100" s="37"/>
      <c r="G100" s="37"/>
      <c r="H100" s="37"/>
    </row>
    <row r="101" spans="2:8" ht="19.5" customHeight="1" x14ac:dyDescent="0.4">
      <c r="B101" s="51">
        <v>39722</v>
      </c>
      <c r="C101" s="52">
        <v>84.964295482254613</v>
      </c>
      <c r="D101" s="52">
        <f t="shared" si="1"/>
        <v>4.7435382323126447</v>
      </c>
      <c r="E101" s="56">
        <f>SUM(C$92:C101)/SUM(C$80:C89)*100-100</f>
        <v>4.0200551827395827</v>
      </c>
      <c r="F101" s="37"/>
      <c r="G101" s="37"/>
      <c r="H101" s="37"/>
    </row>
    <row r="102" spans="2:8" ht="19.5" customHeight="1" x14ac:dyDescent="0.4">
      <c r="B102" s="51">
        <v>39753</v>
      </c>
      <c r="C102" s="52">
        <v>87.563516966970909</v>
      </c>
      <c r="D102" s="52">
        <f t="shared" si="1"/>
        <v>2.2188456056165649</v>
      </c>
      <c r="E102" s="56">
        <f>SUM(C$92:C102)/SUM(C$80:C90)*100-100</f>
        <v>3.8511442783723879</v>
      </c>
      <c r="F102" s="37"/>
      <c r="G102" s="37"/>
      <c r="H102" s="37"/>
    </row>
    <row r="103" spans="2:8" ht="19.5" customHeight="1" x14ac:dyDescent="0.4">
      <c r="B103" s="51">
        <v>39783</v>
      </c>
      <c r="C103" s="52">
        <v>91.749096394422168</v>
      </c>
      <c r="D103" s="52">
        <f t="shared" si="1"/>
        <v>1.750460410918933</v>
      </c>
      <c r="E103" s="56">
        <f>SUM(C$92:C103)/SUM(C$80:C91)*100-100</f>
        <v>3.6624130533776196</v>
      </c>
      <c r="F103" s="37"/>
      <c r="G103" s="37"/>
      <c r="H103" s="37"/>
    </row>
    <row r="104" spans="2:8" ht="19.5" customHeight="1" x14ac:dyDescent="0.4">
      <c r="B104" s="42">
        <v>39814</v>
      </c>
      <c r="C104" s="43">
        <v>86.611249201793825</v>
      </c>
      <c r="D104" s="43">
        <f t="shared" si="1"/>
        <v>-0.78614651726579154</v>
      </c>
      <c r="E104" s="60">
        <f>SUM(C$104:C104)/SUM(C$92:C92)*100-100</f>
        <v>-0.78614651726579154</v>
      </c>
      <c r="F104" s="37"/>
      <c r="G104" s="37"/>
      <c r="H104" s="37"/>
    </row>
    <row r="105" spans="2:8" ht="19.5" customHeight="1" x14ac:dyDescent="0.4">
      <c r="B105" s="45">
        <v>39845</v>
      </c>
      <c r="C105" s="43">
        <v>84.954433819453683</v>
      </c>
      <c r="D105" s="43">
        <f t="shared" si="1"/>
        <v>-1.6263654800168155</v>
      </c>
      <c r="E105" s="60">
        <f>SUM(C$104:C105)/SUM(C$92:C93)*100-100</f>
        <v>-1.2039853636226638</v>
      </c>
      <c r="F105" s="37"/>
      <c r="G105" s="37"/>
      <c r="H105" s="37"/>
    </row>
    <row r="106" spans="2:8" ht="19.5" customHeight="1" x14ac:dyDescent="0.4">
      <c r="B106" s="45">
        <v>39873</v>
      </c>
      <c r="C106" s="43">
        <v>90.206258615591764</v>
      </c>
      <c r="D106" s="43">
        <f t="shared" si="1"/>
        <v>2.0075747914375199</v>
      </c>
      <c r="E106" s="60">
        <f>SUM(C$104:C106)/SUM(C$92:C94)*100-100</f>
        <v>-0.12037255829501703</v>
      </c>
      <c r="F106" s="37"/>
      <c r="G106" s="37"/>
      <c r="H106" s="37"/>
    </row>
    <row r="107" spans="2:8" ht="19.5" customHeight="1" x14ac:dyDescent="0.4">
      <c r="B107" s="45">
        <v>39904</v>
      </c>
      <c r="C107" s="43">
        <v>87.819120562512495</v>
      </c>
      <c r="D107" s="43">
        <f t="shared" si="1"/>
        <v>-1.2116870315145434</v>
      </c>
      <c r="E107" s="60">
        <f>SUM(C$104:C107)/SUM(C$92:C95)*100-100</f>
        <v>-0.39677794121611498</v>
      </c>
      <c r="F107" s="37"/>
      <c r="G107" s="37"/>
      <c r="H107" s="37"/>
    </row>
    <row r="108" spans="2:8" ht="19.5" customHeight="1" x14ac:dyDescent="0.4">
      <c r="B108" s="45">
        <v>39934</v>
      </c>
      <c r="C108" s="43">
        <v>85.702592837548067</v>
      </c>
      <c r="D108" s="43">
        <f t="shared" si="1"/>
        <v>-1.0694863615806725</v>
      </c>
      <c r="E108" s="60">
        <f>SUM(C$104:C108)/SUM(C$92:C96)*100-100</f>
        <v>-0.52994615588409033</v>
      </c>
      <c r="F108" s="37"/>
      <c r="G108" s="37"/>
      <c r="H108" s="37"/>
    </row>
    <row r="109" spans="2:8" ht="19.5" customHeight="1" x14ac:dyDescent="0.4">
      <c r="B109" s="45">
        <v>39965</v>
      </c>
      <c r="C109" s="43">
        <v>83.891028236270984</v>
      </c>
      <c r="D109" s="43">
        <f t="shared" si="1"/>
        <v>-0.56144855009651451</v>
      </c>
      <c r="E109" s="60">
        <f>SUM(C$104:C109)/SUM(C$92:C97)*100-100</f>
        <v>-0.53503773551862821</v>
      </c>
      <c r="F109" s="37"/>
      <c r="G109" s="37"/>
      <c r="H109" s="37"/>
    </row>
    <row r="110" spans="2:8" ht="19.5" customHeight="1" x14ac:dyDescent="0.4">
      <c r="B110" s="45">
        <v>39995</v>
      </c>
      <c r="C110" s="43">
        <v>87.134316225998958</v>
      </c>
      <c r="D110" s="43">
        <f t="shared" si="1"/>
        <v>2.2877355444073117</v>
      </c>
      <c r="E110" s="60">
        <f>SUM(C$104:C110)/SUM(C$92:C98)*100-100</f>
        <v>-0.13900015957197809</v>
      </c>
      <c r="F110" s="37"/>
      <c r="G110" s="37"/>
      <c r="H110" s="37"/>
    </row>
    <row r="111" spans="2:8" ht="19.5" customHeight="1" x14ac:dyDescent="0.4">
      <c r="B111" s="45">
        <v>40026</v>
      </c>
      <c r="C111" s="43">
        <v>85.858593036296128</v>
      </c>
      <c r="D111" s="43">
        <f t="shared" si="1"/>
        <v>0.58057683650376646</v>
      </c>
      <c r="E111" s="60">
        <f>SUM(C$104:C111)/SUM(C$92:C99)*100-100</f>
        <v>-5.030276490252561E-2</v>
      </c>
      <c r="F111" s="37"/>
      <c r="G111" s="37"/>
      <c r="H111" s="37"/>
    </row>
    <row r="112" spans="2:8" ht="19.5" customHeight="1" x14ac:dyDescent="0.4">
      <c r="B112" s="45">
        <v>40057</v>
      </c>
      <c r="C112" s="43">
        <v>84.682610629138296</v>
      </c>
      <c r="D112" s="43">
        <f t="shared" si="1"/>
        <v>1.288805223481873</v>
      </c>
      <c r="E112" s="60">
        <f>SUM(C$104:C112)/SUM(C$92:C100)*100-100</f>
        <v>9.3946407142468047E-2</v>
      </c>
      <c r="F112" s="37"/>
      <c r="G112" s="37"/>
      <c r="H112" s="37"/>
    </row>
    <row r="113" spans="2:8" ht="19.5" customHeight="1" x14ac:dyDescent="0.4">
      <c r="B113" s="45">
        <v>40087</v>
      </c>
      <c r="C113" s="43">
        <v>87.057053457864669</v>
      </c>
      <c r="D113" s="43">
        <f t="shared" si="1"/>
        <v>2.463102840706938</v>
      </c>
      <c r="E113" s="60">
        <f>SUM(C$104:C113)/SUM(C$92:C101)*100-100</f>
        <v>0.32771111965261923</v>
      </c>
      <c r="F113" s="37"/>
      <c r="G113" s="37"/>
      <c r="H113" s="37"/>
    </row>
    <row r="114" spans="2:8" ht="19.5" customHeight="1" x14ac:dyDescent="0.4">
      <c r="B114" s="45">
        <v>40118</v>
      </c>
      <c r="C114" s="43">
        <v>87.905502599082553</v>
      </c>
      <c r="D114" s="43">
        <f t="shared" si="1"/>
        <v>0.39055721373163976</v>
      </c>
      <c r="E114" s="60">
        <f>SUM(C$104:C114)/SUM(C$92:C102)*100-100</f>
        <v>0.33351196673120853</v>
      </c>
      <c r="F114" s="37"/>
      <c r="G114" s="37"/>
      <c r="H114" s="37"/>
    </row>
    <row r="115" spans="2:8" ht="19.5" customHeight="1" x14ac:dyDescent="0.4">
      <c r="B115" s="45">
        <v>40148</v>
      </c>
      <c r="C115" s="43">
        <v>95.164902989635976</v>
      </c>
      <c r="D115" s="43">
        <f t="shared" si="1"/>
        <v>3.7229866336007547</v>
      </c>
      <c r="E115" s="60">
        <f>SUM(C$104:C115)/SUM(C$92:C103)*100-100</f>
        <v>0.6324151359383734</v>
      </c>
      <c r="F115" s="37"/>
      <c r="G115" s="37"/>
      <c r="H115" s="37"/>
    </row>
    <row r="116" spans="2:8" ht="19.5" customHeight="1" x14ac:dyDescent="0.4">
      <c r="B116" s="53">
        <v>40179</v>
      </c>
      <c r="C116" s="47">
        <v>88.393604431182482</v>
      </c>
      <c r="D116" s="47">
        <f t="shared" si="1"/>
        <v>2.0578796008772144</v>
      </c>
      <c r="E116" s="57">
        <f>SUM(C$116:C116)/SUM(C$104:C104)*100-100</f>
        <v>2.0578796008772144</v>
      </c>
      <c r="F116" s="37"/>
      <c r="G116" s="37"/>
      <c r="H116" s="37"/>
    </row>
    <row r="117" spans="2:8" ht="19.5" customHeight="1" x14ac:dyDescent="0.4">
      <c r="B117" s="49">
        <v>40210</v>
      </c>
      <c r="C117" s="50">
        <v>87.100753707617613</v>
      </c>
      <c r="D117" s="50">
        <f t="shared" si="1"/>
        <v>2.5264365750766018</v>
      </c>
      <c r="E117" s="55">
        <f>SUM(C$116:C117)/SUM(C$104:C105)*100-100</f>
        <v>2.2898956530054164</v>
      </c>
      <c r="F117" s="37"/>
      <c r="G117" s="37"/>
      <c r="H117" s="37"/>
    </row>
    <row r="118" spans="2:8" ht="19.5" customHeight="1" x14ac:dyDescent="0.4">
      <c r="B118" s="49">
        <v>40238</v>
      </c>
      <c r="C118" s="50">
        <v>94.179048706649141</v>
      </c>
      <c r="D118" s="50">
        <f t="shared" si="1"/>
        <v>4.4041180202220431</v>
      </c>
      <c r="E118" s="55">
        <f>SUM(C$116:C118)/SUM(C$104:C106)*100-100</f>
        <v>3.018453833975741</v>
      </c>
      <c r="F118" s="37"/>
      <c r="G118" s="37"/>
      <c r="H118" s="37"/>
    </row>
    <row r="119" spans="2:8" ht="19.5" customHeight="1" x14ac:dyDescent="0.4">
      <c r="B119" s="49">
        <v>40269</v>
      </c>
      <c r="C119" s="50">
        <v>89.709449386528945</v>
      </c>
      <c r="D119" s="50">
        <f t="shared" si="1"/>
        <v>2.1525253406185669</v>
      </c>
      <c r="E119" s="55">
        <f>SUM(C$116:C119)/SUM(C$104:C107)*100-100</f>
        <v>2.8009280245965442</v>
      </c>
      <c r="F119" s="37"/>
      <c r="G119" s="37"/>
      <c r="H119" s="37"/>
    </row>
    <row r="120" spans="2:8" ht="19.5" customHeight="1" x14ac:dyDescent="0.4">
      <c r="B120" s="51">
        <v>40299</v>
      </c>
      <c r="C120" s="52">
        <v>88.293550305155179</v>
      </c>
      <c r="D120" s="52">
        <f t="shared" si="1"/>
        <v>3.0231961272377816</v>
      </c>
      <c r="E120" s="56">
        <f>SUM(C$116:C120)/SUM(C$104:C108)*100-100</f>
        <v>2.8446891786612127</v>
      </c>
      <c r="F120" s="37"/>
      <c r="G120" s="37"/>
      <c r="H120" s="37"/>
    </row>
    <row r="121" spans="2:8" ht="19.5" customHeight="1" x14ac:dyDescent="0.4">
      <c r="B121" s="51">
        <v>40330</v>
      </c>
      <c r="C121" s="52">
        <v>87.465536925266747</v>
      </c>
      <c r="D121" s="52">
        <f t="shared" si="1"/>
        <v>4.2608950732234518</v>
      </c>
      <c r="E121" s="56">
        <f>SUM(C$116:C121)/SUM(C$104:C109)*100-100</f>
        <v>3.0735229106967807</v>
      </c>
      <c r="F121" s="37"/>
      <c r="G121" s="37"/>
      <c r="H121" s="37"/>
    </row>
    <row r="122" spans="2:8" ht="19.5" customHeight="1" x14ac:dyDescent="0.4">
      <c r="B122" s="51">
        <v>40360</v>
      </c>
      <c r="C122" s="52">
        <v>88.06940554653994</v>
      </c>
      <c r="D122" s="52">
        <f t="shared" si="1"/>
        <v>1.0731584994775716</v>
      </c>
      <c r="E122" s="56">
        <f>SUM(C$116:C122)/SUM(C$104:C110)*100-100</f>
        <v>2.7860498390655124</v>
      </c>
      <c r="F122" s="37"/>
      <c r="G122" s="37"/>
      <c r="H122" s="37"/>
    </row>
    <row r="123" spans="2:8" ht="19.5" customHeight="1" x14ac:dyDescent="0.4">
      <c r="B123" s="51">
        <v>40391</v>
      </c>
      <c r="C123" s="52">
        <v>87.303496196274551</v>
      </c>
      <c r="D123" s="52">
        <f t="shared" si="1"/>
        <v>1.6828870691691975</v>
      </c>
      <c r="E123" s="56">
        <f>SUM(C$116:C123)/SUM(C$104:C111)*100-100</f>
        <v>2.6492121194762603</v>
      </c>
      <c r="F123" s="37"/>
      <c r="G123" s="37"/>
      <c r="H123" s="37"/>
    </row>
    <row r="124" spans="2:8" ht="19.5" customHeight="1" x14ac:dyDescent="0.4">
      <c r="B124" s="51">
        <v>40422</v>
      </c>
      <c r="C124" s="52">
        <v>86.950195163070077</v>
      </c>
      <c r="D124" s="52">
        <f t="shared" si="1"/>
        <v>2.6777451912323613</v>
      </c>
      <c r="E124" s="56">
        <f>SUM(C$116:C124)/SUM(C$104:C112)*100-100</f>
        <v>2.6523224023762566</v>
      </c>
      <c r="F124" s="37"/>
      <c r="G124" s="37"/>
      <c r="H124" s="37"/>
    </row>
    <row r="125" spans="2:8" ht="19.5" customHeight="1" x14ac:dyDescent="0.4">
      <c r="B125" s="51">
        <v>40452</v>
      </c>
      <c r="C125" s="52">
        <v>88.69030021906309</v>
      </c>
      <c r="D125" s="52">
        <f t="shared" si="1"/>
        <v>1.8760648291282962</v>
      </c>
      <c r="E125" s="56">
        <f>SUM(C$116:C125)/SUM(C$104:C113)*100-100</f>
        <v>2.5740988265265088</v>
      </c>
      <c r="F125" s="37"/>
      <c r="G125" s="37"/>
      <c r="H125" s="37"/>
    </row>
    <row r="126" spans="2:8" ht="19.5" customHeight="1" x14ac:dyDescent="0.4">
      <c r="B126" s="51">
        <v>40483</v>
      </c>
      <c r="C126" s="52">
        <v>91.318818803170529</v>
      </c>
      <c r="D126" s="52">
        <f t="shared" si="1"/>
        <v>3.882938045022442</v>
      </c>
      <c r="E126" s="56">
        <f>SUM(C$116:C126)/SUM(C$104:C114)*100-100</f>
        <v>2.6949765510908748</v>
      </c>
      <c r="F126" s="37"/>
      <c r="G126" s="37"/>
      <c r="H126" s="37"/>
    </row>
    <row r="127" spans="2:8" ht="19.5" customHeight="1" x14ac:dyDescent="0.4">
      <c r="B127" s="51">
        <v>40513</v>
      </c>
      <c r="C127" s="52">
        <v>98.887548638290113</v>
      </c>
      <c r="D127" s="52">
        <f t="shared" si="1"/>
        <v>3.9117842100459654</v>
      </c>
      <c r="E127" s="56">
        <f>SUM(C$116:C127)/SUM(C$104:C115)*100-100</f>
        <v>2.8055770739059653</v>
      </c>
      <c r="F127" s="37"/>
      <c r="G127" s="37"/>
      <c r="H127" s="37"/>
    </row>
    <row r="128" spans="2:8" ht="19.5" customHeight="1" x14ac:dyDescent="0.4">
      <c r="B128" s="42">
        <v>40544</v>
      </c>
      <c r="C128" s="43">
        <v>92.117580999242563</v>
      </c>
      <c r="D128" s="43">
        <f t="shared" si="1"/>
        <v>4.2129479751663865</v>
      </c>
      <c r="E128" s="60">
        <f>SUM(C$128:C128)/SUM(C$116:C116)*100-100</f>
        <v>4.2129479751663865</v>
      </c>
      <c r="F128" s="37"/>
      <c r="G128" s="37"/>
      <c r="H128" s="37"/>
    </row>
    <row r="129" spans="2:8" ht="19.5" customHeight="1" x14ac:dyDescent="0.4">
      <c r="B129" s="45">
        <v>40575</v>
      </c>
      <c r="C129" s="43">
        <v>91.293903620108978</v>
      </c>
      <c r="D129" s="43">
        <f t="shared" si="1"/>
        <v>4.8141373455470386</v>
      </c>
      <c r="E129" s="60">
        <f>SUM(C$128:C129)/SUM(C$116:C117)*100-100</f>
        <v>4.511328207080993</v>
      </c>
      <c r="F129" s="37"/>
      <c r="G129" s="37"/>
      <c r="H129" s="37"/>
    </row>
    <row r="130" spans="2:8" ht="19.5" customHeight="1" x14ac:dyDescent="0.4">
      <c r="B130" s="45">
        <v>40603</v>
      </c>
      <c r="C130" s="43">
        <v>97.006221039559151</v>
      </c>
      <c r="D130" s="43">
        <f t="shared" si="1"/>
        <v>3.0019121787013887</v>
      </c>
      <c r="E130" s="60">
        <f>SUM(C$128:C130)/SUM(C$116:C118)*100-100</f>
        <v>3.9841892232329172</v>
      </c>
      <c r="F130" s="37"/>
      <c r="G130" s="37"/>
      <c r="H130" s="37"/>
    </row>
    <row r="131" spans="2:8" ht="19.5" customHeight="1" x14ac:dyDescent="0.4">
      <c r="B131" s="45">
        <v>40634</v>
      </c>
      <c r="C131" s="43">
        <v>93.634698232523164</v>
      </c>
      <c r="D131" s="43">
        <f t="shared" si="1"/>
        <v>4.3755132517663782</v>
      </c>
      <c r="E131" s="60">
        <f>SUM(C$128:C131)/SUM(C$116:C119)*100-100</f>
        <v>4.0818718547850352</v>
      </c>
      <c r="F131" s="37"/>
      <c r="G131" s="37"/>
      <c r="H131" s="37"/>
    </row>
    <row r="132" spans="2:8" ht="19.5" customHeight="1" x14ac:dyDescent="0.4">
      <c r="B132" s="45">
        <v>40664</v>
      </c>
      <c r="C132" s="43">
        <v>92.216283612948587</v>
      </c>
      <c r="D132" s="43">
        <f t="shared" si="1"/>
        <v>4.4428310949507335</v>
      </c>
      <c r="E132" s="60">
        <f>SUM(C$128:C132)/SUM(C$116:C120)*100-100</f>
        <v>4.1530625013420206</v>
      </c>
      <c r="F132" s="37"/>
      <c r="G132" s="37"/>
      <c r="H132" s="37"/>
    </row>
    <row r="133" spans="2:8" ht="19.5" customHeight="1" x14ac:dyDescent="0.4">
      <c r="B133" s="45">
        <v>40695</v>
      </c>
      <c r="C133" s="43">
        <v>91.57237544624374</v>
      </c>
      <c r="D133" s="43">
        <f t="shared" si="1"/>
        <v>4.6953790776886279</v>
      </c>
      <c r="E133" s="60">
        <f>SUM(C$128:C133)/SUM(C$116:C121)*100-100</f>
        <v>4.2417006862443714</v>
      </c>
      <c r="F133" s="37"/>
      <c r="G133" s="37"/>
      <c r="H133" s="37"/>
    </row>
    <row r="134" spans="2:8" ht="19.5" customHeight="1" x14ac:dyDescent="0.4">
      <c r="B134" s="45">
        <v>40725</v>
      </c>
      <c r="C134" s="43">
        <v>92.695932077889893</v>
      </c>
      <c r="D134" s="43">
        <f t="shared" si="1"/>
        <v>5.2532732594692959</v>
      </c>
      <c r="E134" s="60">
        <f>SUM(C$128:C134)/SUM(C$116:C122)*100-100</f>
        <v>4.3846515412517135</v>
      </c>
      <c r="F134" s="37"/>
      <c r="G134" s="37"/>
      <c r="H134" s="37"/>
    </row>
    <row r="135" spans="2:8" ht="19.5" customHeight="1" x14ac:dyDescent="0.4">
      <c r="B135" s="45">
        <v>40756</v>
      </c>
      <c r="C135" s="43">
        <v>92.561328401100127</v>
      </c>
      <c r="D135" s="43">
        <f t="shared" si="1"/>
        <v>6.0224761136770297</v>
      </c>
      <c r="E135" s="60">
        <f>SUM(C$128:C135)/SUM(C$116:C123)*100-100</f>
        <v>4.5858968949467567</v>
      </c>
      <c r="F135" s="37"/>
      <c r="G135" s="37"/>
      <c r="H135" s="37"/>
    </row>
    <row r="136" spans="2:8" ht="19.5" customHeight="1" x14ac:dyDescent="0.4">
      <c r="B136" s="45">
        <v>40787</v>
      </c>
      <c r="C136" s="43">
        <v>92.110673979847789</v>
      </c>
      <c r="D136" s="43">
        <f t="shared" si="1"/>
        <v>5.9349824426495417</v>
      </c>
      <c r="E136" s="60">
        <f>SUM(C$128:C136)/SUM(C$116:C124)*100-100</f>
        <v>4.7329920599087814</v>
      </c>
      <c r="F136" s="37"/>
      <c r="G136" s="37"/>
      <c r="H136" s="37"/>
    </row>
    <row r="137" spans="2:8" ht="19.5" customHeight="1" x14ac:dyDescent="0.4">
      <c r="B137" s="45">
        <v>40817</v>
      </c>
      <c r="C137" s="43">
        <v>91.772088894614669</v>
      </c>
      <c r="D137" s="43">
        <f t="shared" si="1"/>
        <v>3.4747753338748737</v>
      </c>
      <c r="E137" s="60">
        <f>SUM(C$128:C137)/SUM(C$116:C125)*100-100</f>
        <v>4.6070642298077615</v>
      </c>
      <c r="F137" s="37"/>
      <c r="G137" s="37"/>
      <c r="H137" s="37"/>
    </row>
    <row r="138" spans="2:8" ht="19.5" customHeight="1" x14ac:dyDescent="0.4">
      <c r="B138" s="45">
        <v>40848</v>
      </c>
      <c r="C138" s="43">
        <v>95.823442660489661</v>
      </c>
      <c r="D138" s="43">
        <f t="shared" si="1"/>
        <v>4.9328538370918267</v>
      </c>
      <c r="E138" s="60">
        <f>SUM(C$128:C138)/SUM(C$116:C126)*100-100</f>
        <v>4.6375005557502078</v>
      </c>
      <c r="F138" s="37"/>
      <c r="G138" s="37"/>
      <c r="H138" s="37"/>
    </row>
    <row r="139" spans="2:8" ht="19.5" customHeight="1" x14ac:dyDescent="0.4">
      <c r="B139" s="45">
        <v>40878</v>
      </c>
      <c r="C139" s="43">
        <v>101.4005892577383</v>
      </c>
      <c r="D139" s="43">
        <f t="shared" si="1"/>
        <v>2.5413114735408868</v>
      </c>
      <c r="E139" s="60">
        <f>SUM(C$128:C139)/SUM(C$116:C127)*100-100</f>
        <v>4.4449193831984388</v>
      </c>
      <c r="F139" s="37"/>
      <c r="G139" s="37"/>
      <c r="H139" s="37"/>
    </row>
    <row r="140" spans="2:8" ht="19.5" customHeight="1" x14ac:dyDescent="0.4">
      <c r="B140" s="53">
        <v>40909</v>
      </c>
      <c r="C140" s="47">
        <v>95.009557755136953</v>
      </c>
      <c r="D140" s="47">
        <f t="shared" si="1"/>
        <v>3.1394406198293154</v>
      </c>
      <c r="E140" s="57">
        <f>SUM(C$140:C140)/SUM(C$128:C128)*100-100</f>
        <v>3.1394406198293154</v>
      </c>
      <c r="F140" s="37"/>
      <c r="G140" s="37"/>
      <c r="H140" s="37"/>
    </row>
    <row r="141" spans="2:8" ht="19.5" customHeight="1" x14ac:dyDescent="0.4">
      <c r="B141" s="49">
        <v>40940</v>
      </c>
      <c r="C141" s="50">
        <v>94.962546946293131</v>
      </c>
      <c r="D141" s="50">
        <f t="shared" si="1"/>
        <v>4.0184976002889243</v>
      </c>
      <c r="E141" s="55">
        <f>SUM(C$140:C141)/SUM(C$128:C129)*100-100</f>
        <v>3.5769952441605994</v>
      </c>
      <c r="F141" s="37"/>
      <c r="G141" s="37"/>
      <c r="H141" s="37"/>
    </row>
    <row r="142" spans="2:8" ht="19.5" customHeight="1" x14ac:dyDescent="0.4">
      <c r="B142" s="49">
        <v>40969</v>
      </c>
      <c r="C142" s="50">
        <v>101.14695759409936</v>
      </c>
      <c r="D142" s="50">
        <f t="shared" si="1"/>
        <v>4.2685268121635431</v>
      </c>
      <c r="E142" s="55">
        <f>SUM(C$140:C142)/SUM(C$128:C130)*100-100</f>
        <v>3.8162200248637248</v>
      </c>
      <c r="F142" s="37"/>
      <c r="G142" s="37"/>
      <c r="H142" s="37"/>
    </row>
    <row r="143" spans="2:8" ht="19.5" customHeight="1" x14ac:dyDescent="0.4">
      <c r="B143" s="49">
        <v>41000</v>
      </c>
      <c r="C143" s="50">
        <v>95.162564108620799</v>
      </c>
      <c r="D143" s="50">
        <f t="shared" si="1"/>
        <v>1.6317304428145718</v>
      </c>
      <c r="E143" s="55">
        <f>SUM(C$140:C143)/SUM(C$128:C131)*100-100</f>
        <v>3.2693874937015153</v>
      </c>
      <c r="F143" s="37"/>
      <c r="G143" s="37"/>
      <c r="H143" s="37"/>
    </row>
    <row r="144" spans="2:8" ht="19.5" customHeight="1" x14ac:dyDescent="0.4">
      <c r="B144" s="51">
        <v>41030</v>
      </c>
      <c r="C144" s="52">
        <v>95.590252295984314</v>
      </c>
      <c r="D144" s="52">
        <f t="shared" si="1"/>
        <v>3.658755862681474</v>
      </c>
      <c r="E144" s="56">
        <f>SUM(C$140:C144)/SUM(C$128:C132)*100-100</f>
        <v>3.3463948178174405</v>
      </c>
      <c r="F144" s="37"/>
      <c r="G144" s="37"/>
      <c r="H144" s="37"/>
    </row>
    <row r="145" spans="2:8" ht="19.5" customHeight="1" x14ac:dyDescent="0.4">
      <c r="B145" s="51">
        <v>41061</v>
      </c>
      <c r="C145" s="52">
        <v>94.106391742204806</v>
      </c>
      <c r="D145" s="52">
        <f t="shared" si="1"/>
        <v>2.767227871519637</v>
      </c>
      <c r="E145" s="56">
        <f>SUM(C$140:C145)/SUM(C$128:C133)*100-100</f>
        <v>3.2513216929171307</v>
      </c>
      <c r="F145" s="37"/>
      <c r="G145" s="37"/>
      <c r="H145" s="37"/>
    </row>
    <row r="146" spans="2:8" ht="19.5" customHeight="1" x14ac:dyDescent="0.4">
      <c r="B146" s="51">
        <v>41091</v>
      </c>
      <c r="C146" s="52">
        <v>95.009316687414355</v>
      </c>
      <c r="D146" s="52">
        <f t="shared" si="1"/>
        <v>2.4956700447011997</v>
      </c>
      <c r="E146" s="56">
        <f>SUM(C$140:C146)/SUM(C$128:C134)*100-100</f>
        <v>3.1436478259535789</v>
      </c>
      <c r="F146" s="37"/>
      <c r="G146" s="37"/>
      <c r="H146" s="37"/>
    </row>
    <row r="147" spans="2:8" ht="19.5" customHeight="1" x14ac:dyDescent="0.4">
      <c r="B147" s="51">
        <v>41122</v>
      </c>
      <c r="C147" s="52">
        <v>95.265765121476718</v>
      </c>
      <c r="D147" s="52">
        <f t="shared" si="1"/>
        <v>2.9217782059666888</v>
      </c>
      <c r="E147" s="56">
        <f>SUM(C$140:C147)/SUM(C$128:C135)*100-100</f>
        <v>3.1160114471456666</v>
      </c>
      <c r="F147" s="37"/>
      <c r="G147" s="37"/>
      <c r="H147" s="37"/>
    </row>
    <row r="148" spans="2:8" ht="19.5" customHeight="1" x14ac:dyDescent="0.4">
      <c r="B148" s="51">
        <v>41153</v>
      </c>
      <c r="C148" s="52">
        <v>94.050670487317845</v>
      </c>
      <c r="D148" s="52">
        <f t="shared" si="1"/>
        <v>2.1061581938858609</v>
      </c>
      <c r="E148" s="56">
        <f>SUM(C$140:C148)/SUM(C$128:C136)*100-100</f>
        <v>3.0046402046578322</v>
      </c>
      <c r="F148" s="37"/>
      <c r="G148" s="37"/>
      <c r="H148" s="37"/>
    </row>
    <row r="149" spans="2:8" ht="19.5" customHeight="1" x14ac:dyDescent="0.4">
      <c r="B149" s="51">
        <v>41183</v>
      </c>
      <c r="C149" s="52">
        <v>96.318870547182115</v>
      </c>
      <c r="D149" s="52">
        <f t="shared" ref="D149:D212" si="2">C149/C137*100-100</f>
        <v>4.9544275469077377</v>
      </c>
      <c r="E149" s="56">
        <f>SUM(C$140:C149)/SUM(C$128:C137)*100-100</f>
        <v>3.1976711736196393</v>
      </c>
      <c r="F149" s="37"/>
      <c r="G149" s="37"/>
      <c r="H149" s="37"/>
    </row>
    <row r="150" spans="2:8" ht="19.5" customHeight="1" x14ac:dyDescent="0.4">
      <c r="B150" s="51">
        <v>41214</v>
      </c>
      <c r="C150" s="52">
        <v>98.881446571987198</v>
      </c>
      <c r="D150" s="52">
        <f t="shared" si="2"/>
        <v>3.1912899668323291</v>
      </c>
      <c r="E150" s="56">
        <f>SUM(C$140:C150)/SUM(C$128:C138)*100-100</f>
        <v>3.19707333778166</v>
      </c>
      <c r="F150" s="37"/>
      <c r="G150" s="37"/>
      <c r="H150" s="37"/>
    </row>
    <row r="151" spans="2:8" ht="19.5" customHeight="1" x14ac:dyDescent="0.4">
      <c r="B151" s="51">
        <v>41244</v>
      </c>
      <c r="C151" s="52">
        <v>104.07952778420481</v>
      </c>
      <c r="D151" s="52">
        <f t="shared" si="2"/>
        <v>2.6419358566617746</v>
      </c>
      <c r="E151" s="56">
        <f>SUM(C$140:C151)/SUM(C$128:C139)*100-100</f>
        <v>3.1470012763827242</v>
      </c>
      <c r="F151" s="37"/>
      <c r="G151" s="37"/>
      <c r="H151" s="37"/>
    </row>
    <row r="152" spans="2:8" ht="19.5" customHeight="1" x14ac:dyDescent="0.4">
      <c r="B152" s="42">
        <v>41275</v>
      </c>
      <c r="C152" s="43">
        <v>99.073922442271453</v>
      </c>
      <c r="D152" s="43">
        <f t="shared" si="2"/>
        <v>4.2778482325003324</v>
      </c>
      <c r="E152" s="60">
        <f>SUM(C$152:C152)/SUM(C$140:C140)*100-100</f>
        <v>4.2778482325003324</v>
      </c>
      <c r="F152" s="37"/>
      <c r="G152" s="37"/>
      <c r="H152" s="37"/>
    </row>
    <row r="153" spans="2:8" ht="19.5" customHeight="1" x14ac:dyDescent="0.4">
      <c r="B153" s="45">
        <v>41306</v>
      </c>
      <c r="C153" s="43">
        <v>98.813707908776905</v>
      </c>
      <c r="D153" s="43">
        <f t="shared" si="2"/>
        <v>4.0554524771348355</v>
      </c>
      <c r="E153" s="60">
        <f>SUM(C$152:C153)/SUM(C$140:C141)*100-100</f>
        <v>4.1666778720269093</v>
      </c>
      <c r="F153" s="37"/>
      <c r="G153" s="37"/>
      <c r="H153" s="37"/>
    </row>
    <row r="154" spans="2:8" ht="19.5" customHeight="1" x14ac:dyDescent="0.4">
      <c r="B154" s="45">
        <v>41334</v>
      </c>
      <c r="C154" s="43">
        <v>101.72127985675179</v>
      </c>
      <c r="D154" s="43">
        <f t="shared" si="2"/>
        <v>0.56780972588140344</v>
      </c>
      <c r="E154" s="60">
        <f>SUM(C$152:C154)/SUM(C$140:C142)*100-100</f>
        <v>2.9162803168321147</v>
      </c>
      <c r="F154" s="37"/>
      <c r="G154" s="37"/>
      <c r="H154" s="37"/>
    </row>
    <row r="155" spans="2:8" ht="19.5" customHeight="1" x14ac:dyDescent="0.4">
      <c r="B155" s="45">
        <v>41365</v>
      </c>
      <c r="C155" s="43">
        <v>101.20066680245824</v>
      </c>
      <c r="D155" s="43">
        <f t="shared" si="2"/>
        <v>6.3450399328725666</v>
      </c>
      <c r="E155" s="60">
        <f>SUM(C$152:C155)/SUM(C$140:C143)*100-100</f>
        <v>3.7609737593131456</v>
      </c>
      <c r="F155" s="37"/>
      <c r="G155" s="37"/>
      <c r="H155" s="37"/>
    </row>
    <row r="156" spans="2:8" ht="19.5" customHeight="1" x14ac:dyDescent="0.4">
      <c r="B156" s="45">
        <v>41395</v>
      </c>
      <c r="C156" s="43">
        <v>99.505064392914591</v>
      </c>
      <c r="D156" s="43">
        <f t="shared" si="2"/>
        <v>4.0954093151763118</v>
      </c>
      <c r="E156" s="60">
        <f>SUM(C$152:C156)/SUM(C$140:C144)*100-100</f>
        <v>3.8273166620115688</v>
      </c>
      <c r="F156" s="37"/>
      <c r="G156" s="37"/>
      <c r="H156" s="37"/>
    </row>
    <row r="157" spans="2:8" ht="19.5" customHeight="1" x14ac:dyDescent="0.4">
      <c r="B157" s="45">
        <v>41426</v>
      </c>
      <c r="C157" s="43">
        <v>96.716136764232559</v>
      </c>
      <c r="D157" s="43">
        <f t="shared" si="2"/>
        <v>2.7731857249153649</v>
      </c>
      <c r="E157" s="60">
        <f>SUM(C$152:C157)/SUM(C$140:C145)*100-100</f>
        <v>3.6550871457178999</v>
      </c>
      <c r="F157" s="37"/>
      <c r="G157" s="37"/>
      <c r="H157" s="37"/>
    </row>
    <row r="158" spans="2:8" ht="19.5" customHeight="1" x14ac:dyDescent="0.4">
      <c r="B158" s="45">
        <v>41456</v>
      </c>
      <c r="C158" s="43">
        <v>98.643257374395887</v>
      </c>
      <c r="D158" s="43">
        <f t="shared" si="2"/>
        <v>3.8248256209834466</v>
      </c>
      <c r="E158" s="60">
        <f>SUM(C$152:C158)/SUM(C$140:C146)*100-100</f>
        <v>3.6791214749064807</v>
      </c>
      <c r="F158" s="37"/>
      <c r="G158" s="37"/>
      <c r="H158" s="37"/>
    </row>
    <row r="159" spans="2:8" ht="19.5" customHeight="1" x14ac:dyDescent="0.4">
      <c r="B159" s="45">
        <v>41487</v>
      </c>
      <c r="C159" s="43">
        <v>98.671757901038916</v>
      </c>
      <c r="D159" s="43">
        <f t="shared" si="2"/>
        <v>3.5752536865883542</v>
      </c>
      <c r="E159" s="60">
        <f>SUM(C$152:C159)/SUM(C$140:C147)*100-100</f>
        <v>3.6662079335868469</v>
      </c>
      <c r="F159" s="37"/>
      <c r="G159" s="37"/>
      <c r="H159" s="37"/>
    </row>
    <row r="160" spans="2:8" ht="19.5" customHeight="1" x14ac:dyDescent="0.4">
      <c r="B160" s="45">
        <v>41518</v>
      </c>
      <c r="C160" s="43">
        <v>97.718510771041196</v>
      </c>
      <c r="D160" s="43">
        <f t="shared" si="2"/>
        <v>3.89985554033656</v>
      </c>
      <c r="E160" s="60">
        <f>SUM(C$152:C160)/SUM(C$140:C148)*100-100</f>
        <v>3.6917508968786308</v>
      </c>
      <c r="F160" s="37"/>
      <c r="G160" s="37"/>
      <c r="H160" s="37"/>
    </row>
    <row r="161" spans="2:8" ht="19.5" customHeight="1" x14ac:dyDescent="0.4">
      <c r="B161" s="45">
        <v>41548</v>
      </c>
      <c r="C161" s="43">
        <v>99.480789699640781</v>
      </c>
      <c r="D161" s="43">
        <f t="shared" si="2"/>
        <v>3.2827618663881566</v>
      </c>
      <c r="E161" s="60">
        <f>SUM(C$152:C161)/SUM(C$140:C149)*100-100</f>
        <v>3.6505712828849539</v>
      </c>
      <c r="F161" s="37"/>
      <c r="G161" s="37"/>
      <c r="H161" s="37"/>
    </row>
    <row r="162" spans="2:8" ht="19.5" customHeight="1" x14ac:dyDescent="0.4">
      <c r="B162" s="45">
        <v>41579</v>
      </c>
      <c r="C162" s="43">
        <v>102.16032962891575</v>
      </c>
      <c r="D162" s="43">
        <f t="shared" si="2"/>
        <v>3.3159739977524367</v>
      </c>
      <c r="E162" s="60">
        <f>SUM(C$152:C162)/SUM(C$140:C150)*100-100</f>
        <v>3.619225638605144</v>
      </c>
      <c r="F162" s="37"/>
      <c r="G162" s="37"/>
      <c r="H162" s="37"/>
    </row>
    <row r="163" spans="2:8" ht="19.5" customHeight="1" x14ac:dyDescent="0.4">
      <c r="B163" s="45">
        <v>41609</v>
      </c>
      <c r="C163" s="43">
        <v>106.29457645756182</v>
      </c>
      <c r="D163" s="43">
        <f t="shared" si="2"/>
        <v>2.1282270591673154</v>
      </c>
      <c r="E163" s="60">
        <f>SUM(C$152:C163)/SUM(C$140:C151)*100-100</f>
        <v>3.4853996753392096</v>
      </c>
      <c r="F163" s="37"/>
      <c r="G163" s="37"/>
      <c r="H163" s="37"/>
    </row>
    <row r="164" spans="2:8" ht="19.5" customHeight="1" x14ac:dyDescent="0.4">
      <c r="B164" s="53">
        <v>41640</v>
      </c>
      <c r="C164" s="47">
        <v>102.74650733021946</v>
      </c>
      <c r="D164" s="47">
        <f t="shared" si="2"/>
        <v>3.7069137845914497</v>
      </c>
      <c r="E164" s="47">
        <f>SUM(C$164:C164)/SUM(C$152:C152)*100-100</f>
        <v>3.7069137845914497</v>
      </c>
      <c r="F164" s="37"/>
      <c r="G164" s="37"/>
      <c r="H164" s="37"/>
    </row>
    <row r="165" spans="2:8" ht="19.5" customHeight="1" x14ac:dyDescent="0.4">
      <c r="B165" s="49">
        <v>41671</v>
      </c>
      <c r="C165" s="50">
        <v>102.57385668869614</v>
      </c>
      <c r="D165" s="50">
        <f t="shared" si="2"/>
        <v>3.8052906418515704</v>
      </c>
      <c r="E165" s="50">
        <f>SUM(C$164:C165)/SUM(C$152:C153)*100-100</f>
        <v>3.7560375323519395</v>
      </c>
      <c r="F165" s="37"/>
      <c r="G165" s="37"/>
      <c r="H165" s="37"/>
    </row>
    <row r="166" spans="2:8" ht="19.5" customHeight="1" x14ac:dyDescent="0.4">
      <c r="B166" s="49">
        <v>41699</v>
      </c>
      <c r="C166" s="50">
        <v>106.76560413928088</v>
      </c>
      <c r="D166" s="50">
        <f t="shared" si="2"/>
        <v>4.9589665895206139</v>
      </c>
      <c r="E166" s="50">
        <f>SUM(C$164:C166)/SUM(C$152:C154)*100-100</f>
        <v>4.1644482274384274</v>
      </c>
      <c r="F166" s="37"/>
      <c r="G166" s="37"/>
      <c r="H166" s="37"/>
    </row>
    <row r="167" spans="2:8" ht="19.5" customHeight="1" x14ac:dyDescent="0.4">
      <c r="B167" s="49">
        <v>41730</v>
      </c>
      <c r="C167" s="50">
        <v>104.79847133314412</v>
      </c>
      <c r="D167" s="50">
        <f t="shared" si="2"/>
        <v>3.5551193923541291</v>
      </c>
      <c r="E167" s="50">
        <f>SUM(C$164:C167)/SUM(C$152:C155)*100-100</f>
        <v>4.0105983996162564</v>
      </c>
      <c r="F167" s="37"/>
      <c r="G167" s="37"/>
      <c r="H167" s="37"/>
    </row>
    <row r="168" spans="2:8" ht="19.5" customHeight="1" x14ac:dyDescent="0.4">
      <c r="B168" s="51">
        <v>41760</v>
      </c>
      <c r="C168" s="52">
        <v>104.39430010857451</v>
      </c>
      <c r="D168" s="52">
        <f t="shared" si="2"/>
        <v>4.9135546471824227</v>
      </c>
      <c r="E168" s="52">
        <f>SUM(C$164:C168)/SUM(C$152:C156)*100-100</f>
        <v>4.190182829338454</v>
      </c>
      <c r="F168" s="37"/>
      <c r="G168" s="37"/>
      <c r="H168" s="37"/>
    </row>
    <row r="169" spans="2:8" ht="19.5" customHeight="1" x14ac:dyDescent="0.4">
      <c r="B169" s="51">
        <v>41791</v>
      </c>
      <c r="C169" s="52">
        <v>101.0495633850206</v>
      </c>
      <c r="D169" s="52">
        <f t="shared" si="2"/>
        <v>4.4805621541230067</v>
      </c>
      <c r="E169" s="52">
        <f>SUM(C$164:C169)/SUM(C$152:C157)*100-100</f>
        <v>4.237222894133069</v>
      </c>
      <c r="F169" s="37"/>
      <c r="G169" s="37"/>
      <c r="H169" s="37"/>
    </row>
    <row r="170" spans="2:8" ht="19.5" customHeight="1" x14ac:dyDescent="0.4">
      <c r="B170" s="51">
        <v>41821</v>
      </c>
      <c r="C170" s="52">
        <v>103.77992669956785</v>
      </c>
      <c r="D170" s="52">
        <f t="shared" si="2"/>
        <v>5.2073192450204431</v>
      </c>
      <c r="E170" s="52">
        <f>SUM(C$164:C170)/SUM(C$152:C158)*100-100</f>
        <v>4.3747779258427499</v>
      </c>
      <c r="F170" s="37"/>
      <c r="G170" s="37"/>
      <c r="H170" s="37"/>
    </row>
    <row r="171" spans="2:8" ht="19.5" customHeight="1" x14ac:dyDescent="0.4">
      <c r="B171" s="51">
        <v>41852</v>
      </c>
      <c r="C171" s="52">
        <v>102.19832613631951</v>
      </c>
      <c r="D171" s="52">
        <f t="shared" si="2"/>
        <v>3.5740401410680391</v>
      </c>
      <c r="E171" s="52">
        <f>SUM(C$164:C171)/SUM(C$152:C159)*100-100</f>
        <v>4.2753121698788874</v>
      </c>
      <c r="F171" s="37"/>
      <c r="G171" s="37"/>
      <c r="H171" s="37"/>
    </row>
    <row r="172" spans="2:8" ht="19.5" customHeight="1" x14ac:dyDescent="0.4">
      <c r="B172" s="51">
        <v>41883</v>
      </c>
      <c r="C172" s="52">
        <v>101.76577237085792</v>
      </c>
      <c r="D172" s="52">
        <f t="shared" si="2"/>
        <v>4.1417553008965058</v>
      </c>
      <c r="E172" s="52">
        <f>SUM(C$164:C172)/SUM(C$152:C160)*100-100</f>
        <v>4.2606820829237648</v>
      </c>
      <c r="F172" s="37"/>
      <c r="G172" s="37"/>
      <c r="H172" s="37"/>
    </row>
    <row r="173" spans="2:8" ht="19.5" customHeight="1" x14ac:dyDescent="0.4">
      <c r="B173" s="51">
        <v>41913</v>
      </c>
      <c r="C173" s="52">
        <v>103.88678130643571</v>
      </c>
      <c r="D173" s="52">
        <f t="shared" si="2"/>
        <v>4.4289873653976741</v>
      </c>
      <c r="E173" s="52">
        <f>SUM(C$164:C173)/SUM(C$152:C161)*100-100</f>
        <v>4.2775679941283045</v>
      </c>
      <c r="F173" s="37"/>
      <c r="G173" s="37"/>
      <c r="H173" s="37"/>
    </row>
    <row r="174" spans="2:8" ht="19.5" customHeight="1" x14ac:dyDescent="0.4">
      <c r="B174" s="51">
        <v>41944</v>
      </c>
      <c r="C174" s="52">
        <v>107.09360750928039</v>
      </c>
      <c r="D174" s="52">
        <f t="shared" si="2"/>
        <v>4.8289565022784586</v>
      </c>
      <c r="E174" s="52">
        <f>SUM(C$164:C174)/SUM(C$152:C162)*100-100</f>
        <v>4.3290718365100815</v>
      </c>
      <c r="F174" s="37"/>
      <c r="G174" s="37"/>
      <c r="H174" s="37"/>
    </row>
    <row r="175" spans="2:8" ht="19.5" customHeight="1" x14ac:dyDescent="0.4">
      <c r="B175" s="51">
        <v>41974</v>
      </c>
      <c r="C175" s="52">
        <v>112.27501714571252</v>
      </c>
      <c r="D175" s="52">
        <f t="shared" si="2"/>
        <v>5.6262895882918258</v>
      </c>
      <c r="E175" s="52">
        <f>SUM(C$164:C175)/SUM(C$152:C163)*100-100</f>
        <v>4.4439778460924799</v>
      </c>
      <c r="F175" s="37"/>
      <c r="G175" s="37"/>
      <c r="H175" s="37"/>
    </row>
    <row r="176" spans="2:8" ht="19.5" customHeight="1" x14ac:dyDescent="0.4">
      <c r="B176" s="42">
        <v>42005</v>
      </c>
      <c r="C176" s="43">
        <v>107.76242192033743</v>
      </c>
      <c r="D176" s="43">
        <f t="shared" si="2"/>
        <v>4.8818346437774238</v>
      </c>
      <c r="E176" s="60">
        <f>SUM(C$176:C176)/SUM(C$164:C164)*100-100</f>
        <v>4.8818346437774238</v>
      </c>
      <c r="F176" s="37"/>
      <c r="G176" s="37"/>
      <c r="H176" s="37"/>
    </row>
    <row r="177" spans="2:8" ht="19.5" customHeight="1" x14ac:dyDescent="0.4">
      <c r="B177" s="45">
        <v>42036</v>
      </c>
      <c r="C177" s="43">
        <v>107.15466229567136</v>
      </c>
      <c r="D177" s="43">
        <f t="shared" si="2"/>
        <v>4.4658607513195108</v>
      </c>
      <c r="E177" s="60">
        <f>SUM(C$176:C177)/SUM(C$164:C165)*100-100</f>
        <v>4.6740225904767385</v>
      </c>
      <c r="F177" s="37"/>
      <c r="G177" s="37"/>
      <c r="H177" s="37"/>
    </row>
    <row r="178" spans="2:8" ht="19.5" customHeight="1" x14ac:dyDescent="0.4">
      <c r="B178" s="45">
        <v>42064</v>
      </c>
      <c r="C178" s="43">
        <v>111.73453604969608</v>
      </c>
      <c r="D178" s="43">
        <f t="shared" si="2"/>
        <v>4.6540568476838047</v>
      </c>
      <c r="E178" s="60">
        <f>SUM(C$176:C178)/SUM(C$164:C166)*100-100</f>
        <v>4.6671922462483479</v>
      </c>
      <c r="F178" s="37"/>
      <c r="G178" s="37"/>
      <c r="H178" s="37"/>
    </row>
    <row r="179" spans="2:8" ht="19.5" customHeight="1" x14ac:dyDescent="0.4">
      <c r="B179" s="45">
        <v>42095</v>
      </c>
      <c r="C179" s="43">
        <v>107.65577417924567</v>
      </c>
      <c r="D179" s="43">
        <f t="shared" si="2"/>
        <v>2.7264737832085757</v>
      </c>
      <c r="E179" s="60">
        <f>SUM(C$176:C179)/SUM(C$164:C167)*100-100</f>
        <v>4.1793248447623768</v>
      </c>
      <c r="F179" s="37"/>
      <c r="G179" s="37"/>
      <c r="H179" s="37"/>
    </row>
    <row r="180" spans="2:8" ht="19.5" customHeight="1" x14ac:dyDescent="0.4">
      <c r="B180" s="45">
        <v>42125</v>
      </c>
      <c r="C180" s="43">
        <v>106.67037538151371</v>
      </c>
      <c r="D180" s="43">
        <f t="shared" si="2"/>
        <v>2.1802677642093187</v>
      </c>
      <c r="E180" s="60">
        <f>SUM(C$176:C180)/SUM(C$164:C168)*100-100</f>
        <v>3.7789820934704466</v>
      </c>
      <c r="F180" s="37"/>
      <c r="G180" s="37"/>
      <c r="H180" s="37"/>
    </row>
    <row r="181" spans="2:8" ht="19.5" customHeight="1" x14ac:dyDescent="0.4">
      <c r="B181" s="45">
        <v>42156</v>
      </c>
      <c r="C181" s="43">
        <v>105.61764332869308</v>
      </c>
      <c r="D181" s="43">
        <f t="shared" si="2"/>
        <v>4.5206330345704657</v>
      </c>
      <c r="E181" s="60">
        <f>SUM(C$176:C181)/SUM(C$164:C169)*100-100</f>
        <v>3.8994064794782446</v>
      </c>
      <c r="F181" s="37"/>
      <c r="G181" s="37"/>
      <c r="H181" s="37"/>
    </row>
    <row r="182" spans="2:8" ht="19.5" customHeight="1" x14ac:dyDescent="0.4">
      <c r="B182" s="45">
        <v>42186</v>
      </c>
      <c r="C182" s="43">
        <v>108.70124386468424</v>
      </c>
      <c r="D182" s="43">
        <f t="shared" si="2"/>
        <v>4.742070380684595</v>
      </c>
      <c r="E182" s="60">
        <f>SUM(C$176:C182)/SUM(C$164:C170)*100-100</f>
        <v>4.0198452712786832</v>
      </c>
      <c r="F182" s="37"/>
      <c r="G182" s="37"/>
      <c r="H182" s="37"/>
    </row>
    <row r="183" spans="2:8" ht="19.5" customHeight="1" x14ac:dyDescent="0.4">
      <c r="B183" s="45">
        <v>42217</v>
      </c>
      <c r="C183" s="43">
        <v>107.52229752473282</v>
      </c>
      <c r="D183" s="43">
        <f t="shared" si="2"/>
        <v>5.209450672716315</v>
      </c>
      <c r="E183" s="60">
        <f>SUM(C$176:C183)/SUM(C$164:C171)*100-100</f>
        <v>4.1666214617305002</v>
      </c>
      <c r="F183" s="37"/>
      <c r="G183" s="37"/>
      <c r="H183" s="37"/>
    </row>
    <row r="184" spans="2:8" ht="19.5" customHeight="1" x14ac:dyDescent="0.4">
      <c r="B184" s="45">
        <v>42248</v>
      </c>
      <c r="C184" s="43">
        <v>106.6580427719236</v>
      </c>
      <c r="D184" s="43">
        <f t="shared" si="2"/>
        <v>4.8073829609793819</v>
      </c>
      <c r="E184" s="60">
        <f>SUM(C$176:C184)/SUM(C$164:C172)*100-100</f>
        <v>4.2367316960639556</v>
      </c>
      <c r="F184" s="37"/>
      <c r="G184" s="37"/>
      <c r="H184" s="37"/>
    </row>
    <row r="185" spans="2:8" ht="19.5" customHeight="1" x14ac:dyDescent="0.4">
      <c r="B185" s="45">
        <v>42278</v>
      </c>
      <c r="C185" s="43">
        <v>108.46054128812838</v>
      </c>
      <c r="D185" s="43">
        <f t="shared" si="2"/>
        <v>4.4026390308517023</v>
      </c>
      <c r="E185" s="60">
        <f>SUM(C$176:C185)/SUM(C$164:C173)*100-100</f>
        <v>4.2534011937722198</v>
      </c>
      <c r="F185" s="37"/>
      <c r="G185" s="37"/>
      <c r="H185" s="37"/>
    </row>
    <row r="186" spans="2:8" ht="19.5" customHeight="1" x14ac:dyDescent="0.4">
      <c r="B186" s="45">
        <v>42309</v>
      </c>
      <c r="C186" s="43">
        <v>111.44266888084348</v>
      </c>
      <c r="D186" s="43">
        <f t="shared" si="2"/>
        <v>4.0609906349323666</v>
      </c>
      <c r="E186" s="60">
        <f>SUM(C$176:C186)/SUM(C$164:C174)*100-100</f>
        <v>4.2353424831080133</v>
      </c>
      <c r="F186" s="37"/>
      <c r="G186" s="37"/>
      <c r="H186" s="37"/>
    </row>
    <row r="187" spans="2:8" ht="19.5" customHeight="1" x14ac:dyDescent="0.4">
      <c r="B187" s="45">
        <v>42339</v>
      </c>
      <c r="C187" s="43">
        <v>115.23583715714547</v>
      </c>
      <c r="D187" s="43">
        <f t="shared" si="2"/>
        <v>2.6371138359215962</v>
      </c>
      <c r="E187" s="60">
        <f>SUM(C$176:C187)/SUM(C$164:C175)*100-100</f>
        <v>4.0921707141637285</v>
      </c>
      <c r="F187" s="37"/>
      <c r="G187" s="37"/>
      <c r="H187" s="37"/>
    </row>
    <row r="188" spans="2:8" ht="19.5" customHeight="1" x14ac:dyDescent="0.4">
      <c r="B188" s="53">
        <v>42370</v>
      </c>
      <c r="C188" s="47">
        <v>109.74242230967438</v>
      </c>
      <c r="D188" s="47">
        <f t="shared" si="2"/>
        <v>1.8373755471092323</v>
      </c>
      <c r="E188" s="47">
        <f>SUM(C$188:C188)/SUM(C$176:C176)*100-100</f>
        <v>1.8373755471092323</v>
      </c>
      <c r="F188" s="37"/>
      <c r="G188" s="37"/>
      <c r="H188" s="37"/>
    </row>
    <row r="189" spans="2:8" ht="19.5" customHeight="1" x14ac:dyDescent="0.4">
      <c r="B189" s="49">
        <v>42401</v>
      </c>
      <c r="C189" s="50">
        <v>109.43249586304626</v>
      </c>
      <c r="D189" s="50">
        <f t="shared" si="2"/>
        <v>2.1257437787351563</v>
      </c>
      <c r="E189" s="47">
        <f>SUM(C$188:C189)/SUM(C$176:C177)*100-100</f>
        <v>1.981151927611478</v>
      </c>
      <c r="F189" s="37"/>
      <c r="G189" s="37"/>
      <c r="H189" s="37"/>
    </row>
    <row r="190" spans="2:8" ht="19.5" customHeight="1" x14ac:dyDescent="0.4">
      <c r="B190" s="49">
        <v>42430</v>
      </c>
      <c r="C190" s="50">
        <v>112.95118418889598</v>
      </c>
      <c r="D190" s="50">
        <f t="shared" si="2"/>
        <v>1.0888738452887736</v>
      </c>
      <c r="E190" s="47">
        <f>SUM(C$188:C190)/SUM(C$176:C178)*100-100</f>
        <v>1.6759390605375586</v>
      </c>
      <c r="F190" s="37"/>
      <c r="G190" s="37"/>
      <c r="H190" s="37"/>
    </row>
    <row r="191" spans="2:8" ht="19.5" customHeight="1" x14ac:dyDescent="0.4">
      <c r="B191" s="49">
        <v>42461</v>
      </c>
      <c r="C191" s="50">
        <v>112.28169552603401</v>
      </c>
      <c r="D191" s="50">
        <f t="shared" si="2"/>
        <v>4.2969560918174636</v>
      </c>
      <c r="E191" s="47">
        <f>SUM(C$188:C191)/SUM(C$176:C179)*100-100</f>
        <v>2.325634693742316</v>
      </c>
      <c r="F191" s="37"/>
      <c r="G191" s="37"/>
      <c r="H191" s="37"/>
    </row>
    <row r="192" spans="2:8" ht="19.5" customHeight="1" x14ac:dyDescent="0.4">
      <c r="B192" s="51">
        <v>42491</v>
      </c>
      <c r="C192" s="52">
        <v>111.11467836722535</v>
      </c>
      <c r="D192" s="52">
        <f t="shared" si="2"/>
        <v>4.1663891870787069</v>
      </c>
      <c r="E192" s="47">
        <f>SUM(C$188:C192)/SUM(C$176:C180)*100-100</f>
        <v>2.6885959534118058</v>
      </c>
      <c r="F192" s="37"/>
      <c r="G192" s="37"/>
      <c r="H192" s="37"/>
    </row>
    <row r="193" spans="2:8" ht="19.5" customHeight="1" x14ac:dyDescent="0.4">
      <c r="B193" s="51">
        <v>42522</v>
      </c>
      <c r="C193" s="52">
        <v>108.39295991034921</v>
      </c>
      <c r="D193" s="52">
        <f t="shared" si="2"/>
        <v>2.6277016738756913</v>
      </c>
      <c r="E193" s="47">
        <f>SUM(C$188:C193)/SUM(C$176:C181)*100-100</f>
        <v>2.678649222943335</v>
      </c>
      <c r="F193" s="37"/>
      <c r="G193" s="37"/>
      <c r="H193" s="37"/>
    </row>
    <row r="194" spans="2:8" ht="19.5" customHeight="1" x14ac:dyDescent="0.4">
      <c r="B194" s="51">
        <v>42552</v>
      </c>
      <c r="C194" s="52">
        <v>109.34935647961156</v>
      </c>
      <c r="D194" s="52">
        <f t="shared" si="2"/>
        <v>0.59623293339137717</v>
      </c>
      <c r="E194" s="47">
        <f>SUM(C$188:C194)/SUM(C$176:C182)*100-100</f>
        <v>2.3789507682837865</v>
      </c>
      <c r="F194" s="37"/>
      <c r="G194" s="37"/>
      <c r="H194" s="37"/>
    </row>
    <row r="195" spans="2:8" ht="19.5" customHeight="1" x14ac:dyDescent="0.4">
      <c r="B195" s="51">
        <v>42583</v>
      </c>
      <c r="C195" s="52">
        <v>110.4141267195955</v>
      </c>
      <c r="D195" s="52">
        <f t="shared" si="2"/>
        <v>2.689515813403716</v>
      </c>
      <c r="E195" s="47">
        <f>SUM(C$188:C195)/SUM(C$176:C183)*100-100</f>
        <v>2.4176525921209731</v>
      </c>
      <c r="F195" s="37"/>
      <c r="G195" s="37"/>
      <c r="H195" s="37"/>
    </row>
    <row r="196" spans="2:8" ht="19.5" customHeight="1" x14ac:dyDescent="0.4">
      <c r="B196" s="51">
        <v>42614</v>
      </c>
      <c r="C196" s="52">
        <v>109.80092986307395</v>
      </c>
      <c r="D196" s="52">
        <f t="shared" si="2"/>
        <v>2.9466948853271759</v>
      </c>
      <c r="E196" s="47">
        <f>SUM(C$188:C196)/SUM(C$176:C184)*100-100</f>
        <v>2.4758557425754049</v>
      </c>
      <c r="F196" s="37"/>
      <c r="G196" s="37"/>
      <c r="H196" s="37"/>
    </row>
    <row r="197" spans="2:8" ht="19.5" customHeight="1" x14ac:dyDescent="0.4">
      <c r="B197" s="51">
        <v>42644</v>
      </c>
      <c r="C197" s="52">
        <v>110.43023135661387</v>
      </c>
      <c r="D197" s="52">
        <f t="shared" si="2"/>
        <v>1.8160430006088291</v>
      </c>
      <c r="E197" s="47">
        <f>SUM(C$188:C197)/SUM(C$176:C185)*100-100</f>
        <v>2.4094663233562557</v>
      </c>
      <c r="F197" s="37"/>
      <c r="G197" s="37"/>
      <c r="H197" s="37"/>
    </row>
    <row r="198" spans="2:8" ht="19.5" customHeight="1" x14ac:dyDescent="0.4">
      <c r="B198" s="51">
        <v>42675</v>
      </c>
      <c r="C198" s="52">
        <v>114.9977085840937</v>
      </c>
      <c r="D198" s="52">
        <f t="shared" si="2"/>
        <v>3.1900166596434758</v>
      </c>
      <c r="E198" s="47">
        <f>SUM(C$188:C198)/SUM(C$176:C186)*100-100</f>
        <v>2.4826024089613696</v>
      </c>
      <c r="F198" s="37"/>
      <c r="G198" s="37"/>
      <c r="H198" s="37"/>
    </row>
    <row r="199" spans="2:8" ht="19.5" customHeight="1" x14ac:dyDescent="0.4">
      <c r="B199" s="51">
        <v>42705</v>
      </c>
      <c r="C199" s="52">
        <v>120.64329935194161</v>
      </c>
      <c r="D199" s="52">
        <f t="shared" si="2"/>
        <v>4.6925178210160965</v>
      </c>
      <c r="E199" s="47">
        <f>SUM(C$188:C199)/SUM(C$176:C187)*100-100</f>
        <v>2.6778027160558509</v>
      </c>
      <c r="F199" s="37"/>
      <c r="G199" s="37"/>
      <c r="H199" s="37"/>
    </row>
    <row r="200" spans="2:8" ht="19.5" customHeight="1" x14ac:dyDescent="0.4">
      <c r="B200" s="42">
        <v>42736</v>
      </c>
      <c r="C200" s="43">
        <v>115.40819404082563</v>
      </c>
      <c r="D200" s="43">
        <f t="shared" si="2"/>
        <v>5.1627908441490575</v>
      </c>
      <c r="E200" s="60">
        <f>SUM(C$200:C200)/SUM(C$188:C188)*100-100</f>
        <v>5.1627908441490575</v>
      </c>
      <c r="F200" s="37"/>
      <c r="G200" s="37"/>
      <c r="H200" s="37"/>
    </row>
    <row r="201" spans="2:8" ht="19.5" customHeight="1" x14ac:dyDescent="0.4">
      <c r="B201" s="45">
        <v>42767</v>
      </c>
      <c r="C201" s="43">
        <v>114.31029542949527</v>
      </c>
      <c r="D201" s="43">
        <f t="shared" si="2"/>
        <v>4.457359331869327</v>
      </c>
      <c r="E201" s="60">
        <f>SUM(C$200:C201)/SUM(C$188:C189)*100-100</f>
        <v>4.8105738491898791</v>
      </c>
      <c r="F201" s="37"/>
      <c r="G201" s="37"/>
      <c r="H201" s="37"/>
    </row>
    <row r="202" spans="2:8" ht="19.5" customHeight="1" x14ac:dyDescent="0.4">
      <c r="B202" s="45">
        <v>42795</v>
      </c>
      <c r="C202" s="43">
        <v>118.08015088892758</v>
      </c>
      <c r="D202" s="43">
        <f t="shared" si="2"/>
        <v>4.5408702324484409</v>
      </c>
      <c r="E202" s="60">
        <f>SUM(C$200:C202)/SUM(C$188:C190)*100-100</f>
        <v>4.7188516308085013</v>
      </c>
      <c r="F202" s="37"/>
      <c r="G202" s="37"/>
      <c r="H202" s="37"/>
    </row>
    <row r="203" spans="2:8" ht="19.5" customHeight="1" x14ac:dyDescent="0.4">
      <c r="B203" s="45">
        <v>42826</v>
      </c>
      <c r="C203" s="43">
        <v>114.68688847639648</v>
      </c>
      <c r="D203" s="43">
        <f t="shared" si="2"/>
        <v>2.1421060121102187</v>
      </c>
      <c r="E203" s="60">
        <f>SUM(C$200:C203)/SUM(C$188:C191)*100-100</f>
        <v>4.067824874793132</v>
      </c>
      <c r="F203" s="37"/>
      <c r="G203" s="37"/>
      <c r="H203" s="37"/>
    </row>
    <row r="204" spans="2:8" ht="19.5" customHeight="1" x14ac:dyDescent="0.4">
      <c r="B204" s="45">
        <v>42856</v>
      </c>
      <c r="C204" s="43">
        <v>113.71909435021809</v>
      </c>
      <c r="D204" s="43">
        <f t="shared" si="2"/>
        <v>2.3438991330968264</v>
      </c>
      <c r="E204" s="60">
        <f>SUM(C$200:C204)/SUM(C$188:C192)*100-100</f>
        <v>3.7230081256870733</v>
      </c>
      <c r="F204" s="37"/>
      <c r="G204" s="37"/>
      <c r="H204" s="37"/>
    </row>
    <row r="205" spans="2:8" ht="19.5" customHeight="1" x14ac:dyDescent="0.4">
      <c r="B205" s="45">
        <v>42887</v>
      </c>
      <c r="C205" s="43">
        <v>111.64261869567477</v>
      </c>
      <c r="D205" s="43">
        <f t="shared" si="2"/>
        <v>2.9980349166711022</v>
      </c>
      <c r="E205" s="60">
        <f>SUM(C$200:C205)/SUM(C$188:C193)*100-100</f>
        <v>3.6046466782791953</v>
      </c>
      <c r="F205" s="37"/>
      <c r="G205" s="37"/>
      <c r="H205" s="37"/>
    </row>
    <row r="206" spans="2:8" ht="19.5" customHeight="1" x14ac:dyDescent="0.4">
      <c r="B206" s="45">
        <v>42917</v>
      </c>
      <c r="C206" s="43">
        <v>113.83716364531745</v>
      </c>
      <c r="D206" s="43">
        <f t="shared" si="2"/>
        <v>4.1041002070667503</v>
      </c>
      <c r="E206" s="60">
        <f>SUM(C$200:C206)/SUM(C$188:C194)*100-100</f>
        <v>3.6752756820614536</v>
      </c>
      <c r="F206" s="37"/>
      <c r="G206" s="37"/>
      <c r="H206" s="37"/>
    </row>
    <row r="207" spans="2:8" ht="19.5" customHeight="1" x14ac:dyDescent="0.4">
      <c r="B207" s="45">
        <v>42948</v>
      </c>
      <c r="C207" s="43">
        <v>113.89801764162286</v>
      </c>
      <c r="D207" s="43">
        <f t="shared" si="2"/>
        <v>3.1552945492880298</v>
      </c>
      <c r="E207" s="60">
        <f>SUM(C$200:C207)/SUM(C$188:C195)*100-100</f>
        <v>3.6103049540880505</v>
      </c>
      <c r="F207" s="37"/>
      <c r="G207" s="37"/>
      <c r="H207" s="37"/>
    </row>
    <row r="208" spans="2:8" ht="19.5" customHeight="1" x14ac:dyDescent="0.4">
      <c r="B208" s="45">
        <v>42979</v>
      </c>
      <c r="C208" s="43">
        <v>112.06562129566402</v>
      </c>
      <c r="D208" s="43">
        <f t="shared" si="2"/>
        <v>2.0625430362149331</v>
      </c>
      <c r="E208" s="60">
        <f>SUM(C$200:C208)/SUM(C$188:C196)*100-100</f>
        <v>3.4392439125165737</v>
      </c>
      <c r="F208" s="37"/>
      <c r="G208" s="37"/>
      <c r="H208" s="37"/>
    </row>
    <row r="209" spans="2:8" ht="19.5" customHeight="1" x14ac:dyDescent="0.4">
      <c r="B209" s="45">
        <v>43009</v>
      </c>
      <c r="C209" s="43">
        <v>113.61178936823107</v>
      </c>
      <c r="D209" s="43">
        <f t="shared" si="2"/>
        <v>2.8810570914616278</v>
      </c>
      <c r="E209" s="60">
        <f>SUM(C$200:C209)/SUM(C$188:C197)*100-100</f>
        <v>3.3834053973390326</v>
      </c>
      <c r="F209" s="37"/>
      <c r="G209" s="37"/>
      <c r="H209" s="37"/>
    </row>
    <row r="210" spans="2:8" ht="19.5" customHeight="1" x14ac:dyDescent="0.4">
      <c r="B210" s="45">
        <v>43040</v>
      </c>
      <c r="C210" s="43">
        <v>116.91926130423204</v>
      </c>
      <c r="D210" s="43">
        <f t="shared" si="2"/>
        <v>1.6709487030632175</v>
      </c>
      <c r="E210" s="60">
        <f>SUM(C$200:C210)/SUM(C$188:C198)*100-100</f>
        <v>3.2218438767374096</v>
      </c>
      <c r="F210" s="37"/>
      <c r="G210" s="37"/>
      <c r="H210" s="37"/>
    </row>
    <row r="211" spans="2:8" ht="19.5" customHeight="1" x14ac:dyDescent="0.4">
      <c r="B211" s="45">
        <v>43070</v>
      </c>
      <c r="C211" s="43">
        <v>122.62817480268359</v>
      </c>
      <c r="D211" s="43">
        <f t="shared" si="2"/>
        <v>1.6452430109290077</v>
      </c>
      <c r="E211" s="60">
        <f>SUM(C$200:C211)/SUM(C$188:C199)*100-100</f>
        <v>3.0798512854563995</v>
      </c>
      <c r="F211" s="37"/>
      <c r="G211" s="37"/>
      <c r="H211" s="37"/>
    </row>
    <row r="212" spans="2:8" ht="19.5" customHeight="1" x14ac:dyDescent="0.4">
      <c r="B212" s="53">
        <v>43101</v>
      </c>
      <c r="C212" s="47">
        <v>117.72759310151083</v>
      </c>
      <c r="D212" s="47">
        <f t="shared" si="2"/>
        <v>2.0097351665209402</v>
      </c>
      <c r="E212" s="47">
        <f>SUM(C$212:C212)/SUM(C$200:C200)*100-100</f>
        <v>2.0097351665209402</v>
      </c>
      <c r="F212" s="37"/>
      <c r="G212" s="37"/>
      <c r="H212" s="37"/>
    </row>
    <row r="213" spans="2:8" ht="19.5" customHeight="1" x14ac:dyDescent="0.4">
      <c r="B213" s="49">
        <v>43132</v>
      </c>
      <c r="C213" s="50">
        <v>117.75274836223824</v>
      </c>
      <c r="D213" s="50">
        <f t="shared" ref="D213:D276" si="3">C213/C201*100-100</f>
        <v>3.0114985879519622</v>
      </c>
      <c r="E213" s="47">
        <f>SUM(C$212:C213)/SUM(C$200:C201)*100-100</f>
        <v>2.5082230022989194</v>
      </c>
      <c r="F213" s="37"/>
      <c r="G213" s="37"/>
      <c r="H213" s="37"/>
    </row>
    <row r="214" spans="2:8" ht="19.5" customHeight="1" x14ac:dyDescent="0.4">
      <c r="B214" s="49">
        <v>43160</v>
      </c>
      <c r="C214" s="50">
        <v>121.73222551034141</v>
      </c>
      <c r="D214" s="50">
        <f t="shared" si="3"/>
        <v>3.0928776715818884</v>
      </c>
      <c r="E214" s="47">
        <f>SUM(C$212:C214)/SUM(C$200:C202)*100-100</f>
        <v>2.7067174860482908</v>
      </c>
      <c r="F214" s="37"/>
      <c r="G214" s="37"/>
      <c r="H214" s="37"/>
    </row>
    <row r="215" spans="2:8" ht="19.5" customHeight="1" x14ac:dyDescent="0.4">
      <c r="B215" s="49">
        <v>43191</v>
      </c>
      <c r="C215" s="50">
        <v>119.49655495723935</v>
      </c>
      <c r="D215" s="50">
        <f t="shared" si="3"/>
        <v>4.1937370040627968</v>
      </c>
      <c r="E215" s="47">
        <f>SUM(C$212:C215)/SUM(C$200:C203)*100-100</f>
        <v>3.0754677084695601</v>
      </c>
      <c r="F215" s="37"/>
      <c r="G215" s="37"/>
      <c r="H215" s="37"/>
    </row>
    <row r="216" spans="2:8" ht="19.5" customHeight="1" x14ac:dyDescent="0.4">
      <c r="B216" s="51">
        <v>43221</v>
      </c>
      <c r="C216" s="52">
        <v>118.66541867982544</v>
      </c>
      <c r="D216" s="52">
        <f t="shared" si="3"/>
        <v>4.3495987704353922</v>
      </c>
      <c r="E216" s="47">
        <f>SUM(C$212:C216)/SUM(C$200:C204)*100-100</f>
        <v>3.3269287773674421</v>
      </c>
      <c r="F216" s="37"/>
      <c r="G216" s="37"/>
      <c r="H216" s="37"/>
    </row>
    <row r="217" spans="2:8" ht="19.5" customHeight="1" x14ac:dyDescent="0.4">
      <c r="B217" s="51">
        <v>43252</v>
      </c>
      <c r="C217" s="52">
        <v>116.38563102776271</v>
      </c>
      <c r="D217" s="52">
        <f t="shared" si="3"/>
        <v>4.2483886418114736</v>
      </c>
      <c r="E217" s="47">
        <f>SUM(C$212:C217)/SUM(C$200:C205)*100-100</f>
        <v>3.476488426699035</v>
      </c>
      <c r="F217" s="37"/>
      <c r="G217" s="37"/>
      <c r="H217" s="37"/>
    </row>
    <row r="218" spans="2:8" ht="19.5" customHeight="1" x14ac:dyDescent="0.4">
      <c r="B218" s="51">
        <v>43282</v>
      </c>
      <c r="C218" s="52">
        <v>118.22192372586042</v>
      </c>
      <c r="D218" s="52">
        <f t="shared" si="3"/>
        <v>3.8517826166194453</v>
      </c>
      <c r="E218" s="47">
        <f>SUM(C$212:C218)/SUM(C$200:C206)*100-100</f>
        <v>3.5297792551329792</v>
      </c>
      <c r="F218" s="37"/>
      <c r="G218" s="37"/>
      <c r="H218" s="37"/>
    </row>
    <row r="219" spans="2:8" ht="19.5" customHeight="1" x14ac:dyDescent="0.4">
      <c r="B219" s="51">
        <v>43313</v>
      </c>
      <c r="C219" s="52">
        <v>118.01018739234225</v>
      </c>
      <c r="D219" s="52">
        <f t="shared" si="3"/>
        <v>3.6103962438206878</v>
      </c>
      <c r="E219" s="47">
        <f>SUM(C$212:C219)/SUM(C$200:C207)*100-100</f>
        <v>3.5398079701535181</v>
      </c>
      <c r="F219" s="37"/>
      <c r="G219" s="37"/>
      <c r="H219" s="37"/>
    </row>
    <row r="220" spans="2:8" ht="19.5" customHeight="1" x14ac:dyDescent="0.4">
      <c r="B220" s="51">
        <v>43344</v>
      </c>
      <c r="C220" s="52">
        <v>115.44666405904239</v>
      </c>
      <c r="D220" s="52">
        <f t="shared" si="3"/>
        <v>3.0170204959272269</v>
      </c>
      <c r="E220" s="47">
        <f>SUM(C$212:C220)/SUM(C$200:C208)*100-100</f>
        <v>3.4827976898144755</v>
      </c>
      <c r="F220" s="37"/>
      <c r="G220" s="37"/>
      <c r="H220" s="37"/>
    </row>
    <row r="221" spans="2:8" ht="19.5" customHeight="1" x14ac:dyDescent="0.4">
      <c r="B221" s="51">
        <v>43374</v>
      </c>
      <c r="C221" s="52">
        <v>118.05130959667967</v>
      </c>
      <c r="D221" s="52">
        <f t="shared" si="3"/>
        <v>3.9076228383830198</v>
      </c>
      <c r="E221" s="47">
        <f>SUM(C$212:C221)/SUM(C$200:C209)*100-100</f>
        <v>3.5250887999251432</v>
      </c>
      <c r="F221" s="37"/>
      <c r="G221" s="37"/>
      <c r="H221" s="37"/>
    </row>
    <row r="222" spans="2:8" ht="19.5" customHeight="1" x14ac:dyDescent="0.4">
      <c r="B222" s="51">
        <v>43405</v>
      </c>
      <c r="C222" s="52">
        <v>121.16404639874901</v>
      </c>
      <c r="D222" s="52">
        <f t="shared" si="3"/>
        <v>3.6305267816153446</v>
      </c>
      <c r="E222" s="47">
        <f>SUM(C$212:C222)/SUM(C$200:C210)*100-100</f>
        <v>3.5348868731726526</v>
      </c>
      <c r="F222" s="37"/>
      <c r="G222" s="37"/>
      <c r="H222" s="37"/>
    </row>
    <row r="223" spans="2:8" ht="19.5" customHeight="1" x14ac:dyDescent="0.4">
      <c r="B223" s="51">
        <v>43435</v>
      </c>
      <c r="C223" s="52">
        <v>125.19532371602318</v>
      </c>
      <c r="D223" s="52">
        <f t="shared" si="3"/>
        <v>2.0934413461427539</v>
      </c>
      <c r="E223" s="47">
        <f>SUM(C$212:C223)/SUM(C$200:C211)*100-100</f>
        <v>3.4068734726747465</v>
      </c>
      <c r="F223" s="37"/>
      <c r="G223" s="37"/>
      <c r="H223" s="37"/>
    </row>
    <row r="224" spans="2:8" ht="19.5" customHeight="1" x14ac:dyDescent="0.4">
      <c r="B224" s="42">
        <v>43466</v>
      </c>
      <c r="C224" s="43">
        <v>121.91746056972559</v>
      </c>
      <c r="D224" s="43">
        <f t="shared" si="3"/>
        <v>3.5589510987471158</v>
      </c>
      <c r="E224" s="60">
        <f>SUM(C$224:C224)/SUM(C$212:C212)*100-100</f>
        <v>3.5589510987471158</v>
      </c>
      <c r="F224" s="37"/>
      <c r="G224" s="37"/>
      <c r="H224" s="37"/>
    </row>
    <row r="225" spans="2:8" ht="19.5" customHeight="1" x14ac:dyDescent="0.4">
      <c r="B225" s="45">
        <v>43497</v>
      </c>
      <c r="C225" s="43">
        <v>122.67330603954777</v>
      </c>
      <c r="D225" s="43">
        <f t="shared" si="3"/>
        <v>4.17872002628134</v>
      </c>
      <c r="E225" s="60">
        <f>SUM(C$224:C225)/SUM(C$212:C213)*100-100</f>
        <v>3.8688686660184715</v>
      </c>
      <c r="F225" s="37"/>
      <c r="G225" s="37"/>
      <c r="H225" s="37"/>
    </row>
    <row r="226" spans="2:8" ht="19.5" customHeight="1" x14ac:dyDescent="0.4">
      <c r="B226" s="45">
        <v>43525</v>
      </c>
      <c r="C226" s="43">
        <v>125.94134014446982</v>
      </c>
      <c r="D226" s="43">
        <f t="shared" si="3"/>
        <v>3.4576831372977921</v>
      </c>
      <c r="E226" s="60">
        <f>SUM(C$224:C226)/SUM(C$212:C214)*100-100</f>
        <v>3.7287433341108596</v>
      </c>
      <c r="F226" s="37"/>
      <c r="G226" s="37"/>
      <c r="H226" s="37"/>
    </row>
    <row r="227" spans="2:8" ht="19.5" customHeight="1" x14ac:dyDescent="0.4">
      <c r="B227" s="45">
        <v>43556</v>
      </c>
      <c r="C227" s="43">
        <v>123.97176220757393</v>
      </c>
      <c r="D227" s="43">
        <f t="shared" si="3"/>
        <v>3.7450512710897783</v>
      </c>
      <c r="E227" s="60">
        <f>SUM(C$224:C227)/SUM(C$212:C215)*100-100</f>
        <v>3.7328312405464459</v>
      </c>
      <c r="F227" s="37"/>
      <c r="G227" s="37"/>
      <c r="H227" s="37"/>
    </row>
    <row r="228" spans="2:8" ht="19.5" customHeight="1" x14ac:dyDescent="0.4">
      <c r="B228" s="45">
        <v>43586</v>
      </c>
      <c r="C228" s="43">
        <v>123.67986950576758</v>
      </c>
      <c r="D228" s="43">
        <f t="shared" si="3"/>
        <v>4.2257052490344904</v>
      </c>
      <c r="E228" s="60">
        <f>SUM(C$224:C228)/SUM(C$212:C216)*100-100</f>
        <v>3.8310670510895051</v>
      </c>
      <c r="F228" s="37"/>
      <c r="G228" s="37"/>
      <c r="H228" s="37"/>
    </row>
    <row r="229" spans="2:8" ht="19.5" customHeight="1" x14ac:dyDescent="0.4">
      <c r="B229" s="45">
        <v>43617</v>
      </c>
      <c r="C229" s="43">
        <v>120.49449604872382</v>
      </c>
      <c r="D229" s="43">
        <f t="shared" si="3"/>
        <v>3.5303885751850004</v>
      </c>
      <c r="E229" s="60">
        <f>SUM(C$224:C229)/SUM(C$212:C217)*100-100</f>
        <v>3.7819006948517995</v>
      </c>
      <c r="F229" s="37"/>
      <c r="G229" s="37"/>
      <c r="H229" s="37"/>
    </row>
    <row r="230" spans="2:8" ht="19.5" customHeight="1" x14ac:dyDescent="0.4">
      <c r="B230" s="45">
        <v>43647</v>
      </c>
      <c r="C230" s="43">
        <v>123.03679770324794</v>
      </c>
      <c r="D230" s="43">
        <f t="shared" si="3"/>
        <v>4.072742030955709</v>
      </c>
      <c r="E230" s="60">
        <f>SUM(C$224:C230)/SUM(C$212:C218)*100-100</f>
        <v>3.8233278803841557</v>
      </c>
      <c r="F230" s="37"/>
      <c r="G230" s="37"/>
      <c r="H230" s="37"/>
    </row>
    <row r="231" spans="2:8" ht="19.5" customHeight="1" x14ac:dyDescent="0.4">
      <c r="B231" s="45">
        <v>43678</v>
      </c>
      <c r="C231" s="43">
        <v>121.98891723897391</v>
      </c>
      <c r="D231" s="43">
        <f t="shared" si="3"/>
        <v>3.3715138790550299</v>
      </c>
      <c r="E231" s="60">
        <f>SUM(C$224:C231)/SUM(C$212:C219)*100-100</f>
        <v>3.7670841156055417</v>
      </c>
      <c r="F231" s="37"/>
      <c r="G231" s="37"/>
      <c r="H231" s="37"/>
    </row>
    <row r="232" spans="2:8" ht="19.5" customHeight="1" x14ac:dyDescent="0.4">
      <c r="B232" s="45">
        <v>43709</v>
      </c>
      <c r="C232" s="43">
        <v>120.84224600713722</v>
      </c>
      <c r="D232" s="43">
        <f t="shared" si="3"/>
        <v>4.6736577380316362</v>
      </c>
      <c r="E232" s="60">
        <f>SUM(C$224:C232)/SUM(C$212:C220)*100-100</f>
        <v>3.8655015195819118</v>
      </c>
      <c r="F232" s="37"/>
      <c r="G232" s="37"/>
      <c r="H232" s="37"/>
    </row>
    <row r="233" spans="2:8" ht="19.5" customHeight="1" x14ac:dyDescent="0.4">
      <c r="B233" s="45">
        <v>43739</v>
      </c>
      <c r="C233" s="43">
        <v>122.92761530205011</v>
      </c>
      <c r="D233" s="43">
        <f t="shared" si="3"/>
        <v>4.1306663365533609</v>
      </c>
      <c r="E233" s="60">
        <f>SUM(C$224:C233)/SUM(C$212:C221)*100-100</f>
        <v>3.8919960706224686</v>
      </c>
      <c r="F233" s="37"/>
      <c r="G233" s="37"/>
      <c r="H233" s="37"/>
    </row>
    <row r="234" spans="2:8" ht="19.5" customHeight="1" x14ac:dyDescent="0.4">
      <c r="B234" s="45">
        <v>43770</v>
      </c>
      <c r="C234" s="43">
        <v>127.07386022768047</v>
      </c>
      <c r="D234" s="43">
        <f t="shared" si="3"/>
        <v>4.8775309215758398</v>
      </c>
      <c r="E234" s="60">
        <f>SUM(C$224:C234)/SUM(C$212:C222)*100-100</f>
        <v>3.9836638217293938</v>
      </c>
      <c r="F234" s="37"/>
      <c r="G234" s="37"/>
      <c r="H234" s="37"/>
    </row>
    <row r="235" spans="2:8" ht="19.5" customHeight="1" x14ac:dyDescent="0.4">
      <c r="B235" s="45">
        <v>43800</v>
      </c>
      <c r="C235" s="43">
        <v>130.67149606847292</v>
      </c>
      <c r="D235" s="43">
        <f t="shared" si="3"/>
        <v>4.3741029536144396</v>
      </c>
      <c r="E235" s="60">
        <f>SUM(C$224:C235)/SUM(C$212:C223)*100-100</f>
        <v>4.0178979263574917</v>
      </c>
      <c r="F235" s="37"/>
      <c r="G235" s="37"/>
      <c r="H235" s="37"/>
    </row>
    <row r="236" spans="2:8" ht="19.5" customHeight="1" x14ac:dyDescent="0.4">
      <c r="B236" s="53">
        <v>43831</v>
      </c>
      <c r="C236" s="47">
        <v>127.12926413950667</v>
      </c>
      <c r="D236" s="47">
        <f t="shared" si="3"/>
        <v>4.2748623088326241</v>
      </c>
      <c r="E236" s="47">
        <f>SUM(C$236:C236)/SUM(C$224:C224)*100-100</f>
        <v>4.2748623088326241</v>
      </c>
      <c r="F236" s="37"/>
      <c r="G236" s="37"/>
      <c r="H236" s="37"/>
    </row>
    <row r="237" spans="2:8" ht="19.5" customHeight="1" x14ac:dyDescent="0.4">
      <c r="B237" s="49">
        <v>43862</v>
      </c>
      <c r="C237" s="50">
        <v>125.52447892965358</v>
      </c>
      <c r="D237" s="50">
        <f t="shared" si="3"/>
        <v>2.3241999275593486</v>
      </c>
      <c r="E237" s="47">
        <f>SUM(C$236:C237)/SUM(C$224:C225)*100-100</f>
        <v>3.2965171055566742</v>
      </c>
      <c r="F237" s="37"/>
      <c r="G237" s="37"/>
      <c r="H237" s="37"/>
    </row>
    <row r="238" spans="2:8" ht="19.5" customHeight="1" x14ac:dyDescent="0.4">
      <c r="B238" s="49">
        <v>43891</v>
      </c>
      <c r="C238" s="50">
        <v>120.91402606469795</v>
      </c>
      <c r="D238" s="50">
        <f t="shared" si="3"/>
        <v>-3.9917902048723164</v>
      </c>
      <c r="E238" s="47">
        <f>SUM(C$236:C238)/SUM(C$224:C226)*100-100</f>
        <v>0.8192710765905673</v>
      </c>
      <c r="F238" s="37"/>
      <c r="G238" s="37"/>
      <c r="H238" s="37"/>
    </row>
    <row r="239" spans="2:8" ht="19.5" customHeight="1" x14ac:dyDescent="0.4">
      <c r="B239" s="49">
        <v>43922</v>
      </c>
      <c r="C239" s="50">
        <v>112.09098321330346</v>
      </c>
      <c r="D239" s="50">
        <f t="shared" si="3"/>
        <v>-9.5834557666266846</v>
      </c>
      <c r="E239" s="47">
        <f>SUM(C$236:C239)/SUM(C$224:C227)*100-100</f>
        <v>-1.7886850173152737</v>
      </c>
      <c r="F239" s="37"/>
      <c r="G239" s="37"/>
      <c r="H239" s="37"/>
    </row>
    <row r="240" spans="2:8" ht="19.5" customHeight="1" x14ac:dyDescent="0.4">
      <c r="B240" s="51">
        <v>43952</v>
      </c>
      <c r="C240" s="52">
        <v>110.96729483175132</v>
      </c>
      <c r="D240" s="52">
        <f t="shared" si="3"/>
        <v>-10.278612618865552</v>
      </c>
      <c r="E240" s="47">
        <f>SUM(C$236:C240)/SUM(C$224:C228)*100-100</f>
        <v>-3.4872627580965485</v>
      </c>
      <c r="F240" s="37"/>
      <c r="G240" s="37"/>
      <c r="H240" s="37"/>
    </row>
    <row r="241" spans="2:8" ht="19.5" customHeight="1" x14ac:dyDescent="0.4">
      <c r="B241" s="51">
        <v>43983</v>
      </c>
      <c r="C241" s="52">
        <v>111.00556219385773</v>
      </c>
      <c r="D241" s="52">
        <f t="shared" si="3"/>
        <v>-7.8749936022215508</v>
      </c>
      <c r="E241" s="47">
        <f>SUM(C$236:C241)/SUM(C$224:C229)*100-100</f>
        <v>-4.2029971498196801</v>
      </c>
      <c r="F241" s="37"/>
      <c r="G241" s="37"/>
      <c r="H241" s="37"/>
    </row>
    <row r="242" spans="2:8" ht="19.5" customHeight="1" x14ac:dyDescent="0.4">
      <c r="B242" s="51">
        <v>44013</v>
      </c>
      <c r="C242" s="52">
        <v>118.24881800879791</v>
      </c>
      <c r="D242" s="52">
        <f t="shared" si="3"/>
        <v>-3.8915022040789324</v>
      </c>
      <c r="E242" s="47">
        <f>SUM(C$236:C242)/SUM(C$224:C230)*100-100</f>
        <v>-4.1585214946532716</v>
      </c>
      <c r="F242" s="37"/>
      <c r="G242" s="37"/>
      <c r="H242" s="37"/>
    </row>
    <row r="243" spans="2:8" ht="19.5" customHeight="1" x14ac:dyDescent="0.4">
      <c r="B243" s="51">
        <v>44044</v>
      </c>
      <c r="C243" s="52">
        <v>120.63008521014994</v>
      </c>
      <c r="D243" s="52">
        <f t="shared" si="3"/>
        <v>-1.1138979339918649</v>
      </c>
      <c r="E243" s="47">
        <f>SUM(C$236:C243)/SUM(C$224:C231)*100-100</f>
        <v>-3.7809583754140164</v>
      </c>
      <c r="F243" s="37"/>
      <c r="G243" s="37"/>
      <c r="H243" s="37"/>
    </row>
    <row r="244" spans="2:8" ht="19.5" customHeight="1" x14ac:dyDescent="0.4">
      <c r="B244" s="51">
        <v>44075</v>
      </c>
      <c r="C244" s="52">
        <v>121.82927132378454</v>
      </c>
      <c r="D244" s="52">
        <f t="shared" si="3"/>
        <v>0.8167882915624034</v>
      </c>
      <c r="E244" s="47">
        <f>SUM(C$236:C244)/SUM(C$224:C232)*100-100</f>
        <v>-3.2779445258436084</v>
      </c>
      <c r="F244" s="37"/>
      <c r="G244" s="37"/>
      <c r="H244" s="37"/>
    </row>
    <row r="245" spans="2:8" ht="19.5" customHeight="1" x14ac:dyDescent="0.4">
      <c r="B245" s="51">
        <v>44105</v>
      </c>
      <c r="C245" s="52">
        <v>125.697410608876</v>
      </c>
      <c r="D245" s="52">
        <f t="shared" si="3"/>
        <v>2.2531920919641237</v>
      </c>
      <c r="E245" s="47">
        <f>SUM(C$236:C245)/SUM(C$224:C233)*100-100</f>
        <v>-2.7240187081416565</v>
      </c>
      <c r="F245" s="37"/>
      <c r="G245" s="37"/>
      <c r="H245" s="37"/>
    </row>
    <row r="246" spans="2:8" ht="19.5" customHeight="1" x14ac:dyDescent="0.4">
      <c r="B246" s="51">
        <v>44136</v>
      </c>
      <c r="C246" s="52">
        <v>128.69359816465291</v>
      </c>
      <c r="D246" s="52">
        <f t="shared" si="3"/>
        <v>1.2746428998618171</v>
      </c>
      <c r="E246" s="47">
        <f>SUM(C$236:C246)/SUM(C$224:C234)*100-100</f>
        <v>-2.3488932126321345</v>
      </c>
      <c r="F246" s="37"/>
      <c r="G246" s="37"/>
      <c r="H246" s="37"/>
    </row>
    <row r="247" spans="2:8" ht="19.5" customHeight="1" x14ac:dyDescent="0.4">
      <c r="B247" s="58">
        <v>44166</v>
      </c>
      <c r="C247" s="59">
        <v>135.96901628948598</v>
      </c>
      <c r="D247" s="52">
        <f t="shared" si="3"/>
        <v>4.0540748215181566</v>
      </c>
      <c r="E247" s="47">
        <f>SUM(C$236:C247)/SUM(C$224:C235)*100-100</f>
        <v>-1.7855518345677979</v>
      </c>
      <c r="F247" s="37"/>
      <c r="G247" s="37"/>
      <c r="H247" s="37"/>
    </row>
    <row r="248" spans="2:8" ht="19.5" customHeight="1" x14ac:dyDescent="0.4">
      <c r="B248" s="42">
        <v>44197</v>
      </c>
      <c r="C248" s="43">
        <v>128.85233392700633</v>
      </c>
      <c r="D248" s="43">
        <f t="shared" si="3"/>
        <v>1.3553683325098405</v>
      </c>
      <c r="E248" s="60">
        <f>SUM(C$248:C248)/SUM(C$236:C236)*100-100</f>
        <v>1.3553683325098405</v>
      </c>
      <c r="F248" s="37"/>
      <c r="G248" s="37"/>
      <c r="H248" s="37"/>
    </row>
    <row r="249" spans="2:8" ht="19.5" customHeight="1" x14ac:dyDescent="0.4">
      <c r="B249" s="45">
        <v>44228</v>
      </c>
      <c r="C249" s="43">
        <v>128.53818078066632</v>
      </c>
      <c r="D249" s="43">
        <f t="shared" si="3"/>
        <v>2.4008877604675689</v>
      </c>
      <c r="E249" s="60">
        <f>SUM(C$248:C249)/SUM(C$236:C237)*100-100</f>
        <v>1.8748076244473992</v>
      </c>
      <c r="F249" s="37"/>
      <c r="G249" s="37"/>
      <c r="H249" s="37"/>
    </row>
    <row r="250" spans="2:8" ht="19.5" customHeight="1" x14ac:dyDescent="0.4">
      <c r="B250" s="45">
        <v>44256</v>
      </c>
      <c r="C250" s="43">
        <v>132.95900611328227</v>
      </c>
      <c r="D250" s="43">
        <f t="shared" si="3"/>
        <v>9.9616069703438512</v>
      </c>
      <c r="E250" s="60">
        <f>SUM(C$248:C250)/SUM(C$236:C238)*100-100</f>
        <v>4.4922911111968489</v>
      </c>
      <c r="F250" s="37"/>
      <c r="G250" s="37"/>
      <c r="H250" s="37"/>
    </row>
    <row r="251" spans="2:8" ht="19.5" customHeight="1" x14ac:dyDescent="0.4">
      <c r="B251" s="45">
        <v>44287</v>
      </c>
      <c r="C251" s="43">
        <v>129.44164267118254</v>
      </c>
      <c r="D251" s="43">
        <f t="shared" si="3"/>
        <v>15.47908579306656</v>
      </c>
      <c r="E251" s="60">
        <f>SUM(C$248:C251)/SUM(C$236:C239)*100-100</f>
        <v>7.0280646606316992</v>
      </c>
      <c r="F251" s="37"/>
      <c r="G251" s="37"/>
      <c r="H251" s="37"/>
    </row>
    <row r="252" spans="2:8" ht="19.5" customHeight="1" x14ac:dyDescent="0.4">
      <c r="B252" s="45">
        <v>44317</v>
      </c>
      <c r="C252" s="43">
        <v>129.48375205359466</v>
      </c>
      <c r="D252" s="43">
        <f t="shared" si="3"/>
        <v>16.686409495624815</v>
      </c>
      <c r="E252" s="60">
        <f>SUM(C$248:C252)/SUM(C$236:C240)*100-100</f>
        <v>8.8244334312529702</v>
      </c>
      <c r="F252" s="37"/>
      <c r="G252" s="37"/>
      <c r="H252" s="37"/>
    </row>
    <row r="253" spans="2:8" ht="19.5" customHeight="1" x14ac:dyDescent="0.4">
      <c r="B253" s="45">
        <v>44348</v>
      </c>
      <c r="C253" s="43">
        <v>127.06432901738853</v>
      </c>
      <c r="D253" s="43">
        <f t="shared" si="3"/>
        <v>14.466632577821741</v>
      </c>
      <c r="E253" s="60">
        <f>SUM(C$248:C253)/SUM(C$236:C241)*100-100</f>
        <v>9.7095203606366312</v>
      </c>
      <c r="F253" s="37"/>
      <c r="G253" s="37"/>
      <c r="H253" s="37"/>
    </row>
    <row r="254" spans="2:8" ht="19.5" customHeight="1" x14ac:dyDescent="0.4">
      <c r="B254" s="45">
        <v>44378</v>
      </c>
      <c r="C254" s="43">
        <v>131.00740359187114</v>
      </c>
      <c r="D254" s="43">
        <f t="shared" si="3"/>
        <v>10.789609399836849</v>
      </c>
      <c r="E254" s="60">
        <f>SUM(C$248:C254)/SUM(C$236:C242)*100-100</f>
        <v>9.8641665394238345</v>
      </c>
      <c r="F254" s="37"/>
      <c r="G254" s="37"/>
      <c r="H254" s="37"/>
    </row>
    <row r="255" spans="2:8" ht="19.5" customHeight="1" x14ac:dyDescent="0.4">
      <c r="B255" s="45">
        <v>44409</v>
      </c>
      <c r="C255" s="43">
        <v>129.9642712774961</v>
      </c>
      <c r="D255" s="43">
        <f t="shared" si="3"/>
        <v>7.7378591344647134</v>
      </c>
      <c r="E255" s="60">
        <f>SUM(C$248:C255)/SUM(C$236:C243)*100-100</f>
        <v>9.5931746803467917</v>
      </c>
      <c r="F255" s="37"/>
      <c r="G255" s="37"/>
      <c r="H255" s="37"/>
    </row>
    <row r="256" spans="2:8" ht="19.5" customHeight="1" x14ac:dyDescent="0.4">
      <c r="B256" s="45">
        <v>44440</v>
      </c>
      <c r="C256" s="43">
        <v>129.11342690424684</v>
      </c>
      <c r="D256" s="43">
        <f t="shared" si="3"/>
        <v>5.978986413784952</v>
      </c>
      <c r="E256" s="60">
        <f>SUM(C$248:C256)/SUM(C$236:C244)*100-100</f>
        <v>9.1810268510031676</v>
      </c>
      <c r="F256" s="37"/>
      <c r="G256" s="37"/>
      <c r="H256" s="37"/>
    </row>
    <row r="257" spans="2:8" ht="19.5" customHeight="1" x14ac:dyDescent="0.4">
      <c r="B257" s="45">
        <v>44470</v>
      </c>
      <c r="C257" s="43">
        <v>131.41753206567128</v>
      </c>
      <c r="D257" s="43">
        <f t="shared" si="3"/>
        <v>4.5507074720848379</v>
      </c>
      <c r="E257" s="60">
        <f>SUM(C$248:C257)/SUM(C$236:C245)*100-100</f>
        <v>8.6935888056129897</v>
      </c>
      <c r="F257" s="37"/>
      <c r="G257" s="37"/>
      <c r="H257" s="37"/>
    </row>
    <row r="258" spans="2:8" ht="19.5" customHeight="1" x14ac:dyDescent="0.4">
      <c r="B258" s="45">
        <v>44501</v>
      </c>
      <c r="C258" s="43">
        <v>136.69012647420351</v>
      </c>
      <c r="D258" s="43">
        <f t="shared" si="3"/>
        <v>6.2136177895342399</v>
      </c>
      <c r="E258" s="60">
        <f>SUM(C$248:C258)/SUM(C$236:C246)*100-100</f>
        <v>8.452302827266351</v>
      </c>
      <c r="F258" s="37"/>
      <c r="G258" s="37"/>
      <c r="H258" s="37"/>
    </row>
    <row r="259" spans="2:8" ht="19.5" customHeight="1" x14ac:dyDescent="0.4">
      <c r="B259" s="45">
        <v>44531</v>
      </c>
      <c r="C259" s="43">
        <v>141.47212276780891</v>
      </c>
      <c r="D259" s="43">
        <f t="shared" si="3"/>
        <v>4.0473238892943897</v>
      </c>
      <c r="E259" s="60">
        <f>SUM(C$248:C259)/SUM(C$236:C247)*100-100</f>
        <v>8.0417038477604876</v>
      </c>
      <c r="F259" s="37"/>
      <c r="G259" s="37"/>
      <c r="H259" s="37"/>
    </row>
    <row r="260" spans="2:8" ht="19.5" customHeight="1" x14ac:dyDescent="0.4">
      <c r="B260" s="53">
        <v>44562</v>
      </c>
      <c r="C260" s="47">
        <v>134.85430835908755</v>
      </c>
      <c r="D260" s="47">
        <f t="shared" si="3"/>
        <v>4.658025391671444</v>
      </c>
      <c r="E260" s="47">
        <f>SUM(C$260:C260)/SUM(C$248:C248)*100-100</f>
        <v>4.658025391671444</v>
      </c>
      <c r="F260" s="37"/>
      <c r="G260" s="37"/>
      <c r="H260" s="37"/>
    </row>
    <row r="261" spans="2:8" ht="19.5" customHeight="1" x14ac:dyDescent="0.4">
      <c r="B261" s="49">
        <v>44593</v>
      </c>
      <c r="C261" s="50">
        <v>134.24773054125228</v>
      </c>
      <c r="D261" s="50">
        <f t="shared" si="3"/>
        <v>4.4419095757458678</v>
      </c>
      <c r="E261" s="47">
        <f>SUM(C$260:C261)/SUM(C$248:C249)*100-100</f>
        <v>4.5500993717536176</v>
      </c>
      <c r="F261" s="37"/>
      <c r="G261" s="37"/>
      <c r="H261" s="37"/>
    </row>
    <row r="262" spans="2:8" ht="19.5" customHeight="1" x14ac:dyDescent="0.4">
      <c r="B262" s="49">
        <v>44621</v>
      </c>
      <c r="C262" s="50">
        <v>139.04166649799933</v>
      </c>
      <c r="D262" s="50">
        <f t="shared" si="3"/>
        <v>4.5748389391047084</v>
      </c>
      <c r="E262" s="47">
        <f>SUM(C$260:C262)/SUM(C$248:C250)*100-100</f>
        <v>4.558526046083216</v>
      </c>
      <c r="F262" s="37"/>
      <c r="G262" s="37"/>
      <c r="H262" s="37"/>
    </row>
    <row r="263" spans="2:8" ht="19.5" customHeight="1" x14ac:dyDescent="0.4">
      <c r="B263" s="49">
        <v>44652</v>
      </c>
      <c r="C263" s="50">
        <v>135.77382006957316</v>
      </c>
      <c r="D263" s="50">
        <f t="shared" si="3"/>
        <v>4.8919167492922639</v>
      </c>
      <c r="E263" s="47">
        <f>SUM(C$260:C263)/SUM(C$248:C251)*100-100</f>
        <v>4.6415490816899592</v>
      </c>
      <c r="F263" s="37"/>
      <c r="G263" s="37"/>
      <c r="H263" s="37"/>
    </row>
    <row r="264" spans="2:8" ht="19.5" customHeight="1" x14ac:dyDescent="0.4">
      <c r="B264" s="51">
        <v>44682</v>
      </c>
      <c r="C264" s="52">
        <v>136.11536225019825</v>
      </c>
      <c r="D264" s="52">
        <f t="shared" si="3"/>
        <v>5.1215771024759107</v>
      </c>
      <c r="E264" s="47">
        <f>SUM(C$260:C264)/SUM(C$248:C252)*100-100</f>
        <v>4.7372802238210028</v>
      </c>
      <c r="F264" s="37"/>
      <c r="G264" s="37"/>
      <c r="H264" s="37"/>
    </row>
    <row r="265" spans="2:8" ht="19.5" customHeight="1" x14ac:dyDescent="0.4">
      <c r="B265" s="51">
        <v>44713</v>
      </c>
      <c r="C265" s="52">
        <v>132.55469904842843</v>
      </c>
      <c r="D265" s="52">
        <f t="shared" si="3"/>
        <v>4.3209373342604636</v>
      </c>
      <c r="E265" s="47">
        <f>SUM(C$260:C265)/SUM(C$248:C253)*100-100</f>
        <v>4.6691369085452834</v>
      </c>
      <c r="F265" s="37"/>
      <c r="G265" s="37"/>
      <c r="H265" s="37"/>
    </row>
    <row r="266" spans="2:8" ht="19.5" customHeight="1" x14ac:dyDescent="0.4">
      <c r="B266" s="51">
        <v>44743</v>
      </c>
      <c r="C266" s="52">
        <v>135.54149982012686</v>
      </c>
      <c r="D266" s="52">
        <f t="shared" si="3"/>
        <v>3.4609465602271143</v>
      </c>
      <c r="E266" s="47">
        <f>SUM(C$260:C266)/SUM(C$248:C254)*100-100</f>
        <v>4.4946921349851863</v>
      </c>
      <c r="F266" s="37"/>
      <c r="G266" s="37"/>
      <c r="H266" s="37"/>
    </row>
    <row r="267" spans="2:8" ht="19.5" customHeight="1" x14ac:dyDescent="0.4">
      <c r="B267" s="51">
        <v>44774</v>
      </c>
      <c r="C267" s="52">
        <v>136.04385593730683</v>
      </c>
      <c r="D267" s="52">
        <f t="shared" si="3"/>
        <v>4.6778892383659638</v>
      </c>
      <c r="E267" s="47">
        <f>SUM(C$260:C267)/SUM(C$248:C255)*100-100</f>
        <v>4.5176448269842666</v>
      </c>
      <c r="F267" s="37"/>
      <c r="G267" s="37"/>
      <c r="H267" s="37"/>
    </row>
    <row r="268" spans="2:8" ht="19.5" customHeight="1" x14ac:dyDescent="0.4">
      <c r="B268" s="51">
        <v>44805</v>
      </c>
      <c r="C268" s="52">
        <v>134.05296196518077</v>
      </c>
      <c r="D268" s="52">
        <f t="shared" si="3"/>
        <v>3.8257330622919739</v>
      </c>
      <c r="E268" s="47">
        <f>SUM(C$260:C268)/SUM(C$248:C256)*100-100</f>
        <v>4.4410559771927325</v>
      </c>
      <c r="F268" s="37"/>
      <c r="G268" s="37"/>
      <c r="H268" s="37"/>
    </row>
    <row r="269" spans="2:8" ht="19.5" customHeight="1" x14ac:dyDescent="0.4">
      <c r="B269" s="51">
        <v>44835</v>
      </c>
      <c r="C269" s="52">
        <v>136.26696446981958</v>
      </c>
      <c r="D269" s="52">
        <f t="shared" si="3"/>
        <v>3.6900954750276043</v>
      </c>
      <c r="E269" s="47">
        <f>SUM(C$260:C269)/SUM(C$248:C257)*100-100</f>
        <v>4.3650148372698823</v>
      </c>
      <c r="F269" s="37"/>
      <c r="G269" s="37"/>
      <c r="H269" s="37"/>
    </row>
    <row r="270" spans="2:8" ht="19.5" customHeight="1" x14ac:dyDescent="0.4">
      <c r="B270" s="51">
        <v>44866</v>
      </c>
      <c r="C270" s="52">
        <v>141.24229498007605</v>
      </c>
      <c r="D270" s="52">
        <f t="shared" si="3"/>
        <v>3.3302833374227987</v>
      </c>
      <c r="E270" s="47">
        <f>SUM(C$260:C270)/SUM(C$248:C258)*100-100</f>
        <v>4.2664199093769071</v>
      </c>
      <c r="F270" s="37"/>
      <c r="G270" s="37"/>
      <c r="H270" s="37"/>
    </row>
    <row r="271" spans="2:8" ht="19.5" customHeight="1" x14ac:dyDescent="0.4">
      <c r="B271" s="58">
        <v>44896</v>
      </c>
      <c r="C271" s="59">
        <v>146.21714113065681</v>
      </c>
      <c r="D271" s="52">
        <f t="shared" si="3"/>
        <v>3.3540306528344672</v>
      </c>
      <c r="E271" s="47">
        <f>SUM(C$260:C271)/SUM(C$248:C259)*100-100</f>
        <v>4.1845180649277154</v>
      </c>
      <c r="F271" s="37"/>
      <c r="G271" s="37"/>
      <c r="H271" s="37"/>
    </row>
    <row r="272" spans="2:8" ht="19.5" customHeight="1" x14ac:dyDescent="0.4">
      <c r="B272" s="42">
        <v>44927</v>
      </c>
      <c r="C272" s="43">
        <v>139.40437295266989</v>
      </c>
      <c r="D272" s="43">
        <f t="shared" si="3"/>
        <v>3.3740594934990895</v>
      </c>
      <c r="E272" s="60">
        <f>SUM(C$272:C272)/SUM(C$260:C260)*100-100</f>
        <v>3.3740594934990895</v>
      </c>
      <c r="F272" s="37"/>
      <c r="G272" s="37"/>
      <c r="H272" s="37"/>
    </row>
    <row r="273" spans="2:8" ht="19.5" customHeight="1" x14ac:dyDescent="0.4">
      <c r="B273" s="45">
        <v>44958</v>
      </c>
      <c r="C273" s="43">
        <v>140.66445277589924</v>
      </c>
      <c r="D273" s="43">
        <f t="shared" si="3"/>
        <v>4.7797621671341375</v>
      </c>
      <c r="E273" s="60">
        <f>SUM(C$272:C273)/SUM(C$260:C261)*100-100</f>
        <v>4.0753265464074531</v>
      </c>
      <c r="F273" s="37"/>
      <c r="G273" s="37"/>
      <c r="H273" s="37"/>
    </row>
    <row r="274" spans="2:8" ht="19.5" customHeight="1" x14ac:dyDescent="0.4">
      <c r="B274" s="45">
        <v>44986</v>
      </c>
      <c r="C274" s="43">
        <v>144.66340810530195</v>
      </c>
      <c r="D274" s="43">
        <f t="shared" si="3"/>
        <v>4.0432064350893739</v>
      </c>
      <c r="E274" s="60">
        <f>SUM(C$272:C274)/SUM(C$260:C262)*100-100</f>
        <v>4.0643842392085645</v>
      </c>
      <c r="F274" s="37"/>
      <c r="G274" s="37"/>
      <c r="H274" s="37"/>
    </row>
    <row r="275" spans="2:8" ht="19.5" customHeight="1" x14ac:dyDescent="0.4">
      <c r="B275" s="45">
        <v>45017</v>
      </c>
      <c r="C275" s="43">
        <v>140.51398682561114</v>
      </c>
      <c r="D275" s="43">
        <f t="shared" si="3"/>
        <v>3.4912229423971723</v>
      </c>
      <c r="E275" s="60">
        <f>SUM(C$272:C275)/SUM(C$260:C263)*100-100</f>
        <v>3.9213105283235024</v>
      </c>
      <c r="F275" s="37"/>
      <c r="G275" s="37"/>
      <c r="H275" s="37"/>
    </row>
    <row r="276" spans="2:8" ht="19.5" customHeight="1" x14ac:dyDescent="0.4">
      <c r="B276" s="45">
        <v>45047</v>
      </c>
      <c r="C276" s="43">
        <v>141.51234019348104</v>
      </c>
      <c r="D276" s="43">
        <f t="shared" si="3"/>
        <v>3.9650028138355395</v>
      </c>
      <c r="E276" s="60">
        <f>SUM(C$272:C276)/SUM(C$260:C264)*100-100</f>
        <v>3.9300559748708821</v>
      </c>
      <c r="F276" s="37"/>
      <c r="G276" s="37"/>
      <c r="H276" s="37"/>
    </row>
    <row r="277" spans="2:8" ht="19.5" customHeight="1" x14ac:dyDescent="0.4">
      <c r="B277" s="45">
        <v>45078</v>
      </c>
      <c r="C277" s="43">
        <v>139.49706348113875</v>
      </c>
      <c r="D277" s="43">
        <f t="shared" ref="D277:D297" si="4">C277/C265*100-100</f>
        <v>5.2373582246027865</v>
      </c>
      <c r="E277" s="60">
        <f>SUM(C$272:C277)/SUM(C$260:C265)*100-100</f>
        <v>4.143311824579456</v>
      </c>
      <c r="F277" s="37"/>
      <c r="G277" s="37"/>
      <c r="H277" s="37"/>
    </row>
    <row r="278" spans="2:8" ht="19.5" customHeight="1" x14ac:dyDescent="0.4">
      <c r="B278" s="45">
        <v>45108</v>
      </c>
      <c r="C278" s="43">
        <v>142.45461161789703</v>
      </c>
      <c r="D278" s="43">
        <f t="shared" si="4"/>
        <v>5.1003654282595079</v>
      </c>
      <c r="E278" s="60">
        <f>SUM(C$272:C278)/SUM(C$260:C266)*100-100</f>
        <v>4.2801291448011796</v>
      </c>
      <c r="F278" s="37"/>
      <c r="G278" s="37"/>
      <c r="H278" s="37"/>
    </row>
    <row r="279" spans="2:8" ht="19.5" customHeight="1" x14ac:dyDescent="0.4">
      <c r="B279" s="45">
        <v>45139</v>
      </c>
      <c r="C279" s="43">
        <v>140.9734880487415</v>
      </c>
      <c r="D279" s="43">
        <f t="shared" si="4"/>
        <v>3.6235610035240313</v>
      </c>
      <c r="E279" s="60">
        <f>SUM(C$272:C279)/SUM(C$260:C267)*100-100</f>
        <v>4.1977418631033174</v>
      </c>
      <c r="F279" s="37"/>
      <c r="G279" s="37"/>
      <c r="H279" s="37"/>
    </row>
    <row r="280" spans="2:8" ht="19.5" customHeight="1" x14ac:dyDescent="0.4">
      <c r="B280" s="45">
        <v>45170</v>
      </c>
      <c r="C280" s="43">
        <v>138.67941393380505</v>
      </c>
      <c r="D280" s="43">
        <f t="shared" si="4"/>
        <v>3.4512120439576393</v>
      </c>
      <c r="E280" s="60">
        <f>SUM(C$272:C280)/SUM(C$260:C268)*100-100</f>
        <v>4.1155940996359561</v>
      </c>
      <c r="F280" s="37"/>
      <c r="G280" s="37"/>
      <c r="H280" s="37"/>
    </row>
    <row r="281" spans="2:8" ht="19.5" customHeight="1" x14ac:dyDescent="0.4">
      <c r="B281" s="45">
        <v>45200</v>
      </c>
      <c r="C281" s="43">
        <v>137.90707142358661</v>
      </c>
      <c r="D281" s="43">
        <f t="shared" si="4"/>
        <v>1.203598363072274</v>
      </c>
      <c r="E281" s="60">
        <f>SUM(C$272:C281)/SUM(C$260:C269)*100-100</f>
        <v>3.8226366181576026</v>
      </c>
      <c r="F281" s="37"/>
      <c r="G281" s="37"/>
      <c r="H281" s="37"/>
    </row>
    <row r="282" spans="2:8" ht="19.5" customHeight="1" x14ac:dyDescent="0.4">
      <c r="B282" s="45">
        <v>45231</v>
      </c>
      <c r="C282" s="43">
        <v>144.50892489513677</v>
      </c>
      <c r="D282" s="43">
        <f t="shared" si="4"/>
        <v>2.3127845065966426</v>
      </c>
      <c r="E282" s="60">
        <f>SUM(C$272:C282)/SUM(C$260:C270)*100-100</f>
        <v>3.6800612595922786</v>
      </c>
      <c r="F282" s="37"/>
      <c r="G282" s="37"/>
      <c r="H282" s="37"/>
    </row>
    <row r="283" spans="2:8" ht="19.5" customHeight="1" x14ac:dyDescent="0.4">
      <c r="B283" s="45">
        <v>45261</v>
      </c>
      <c r="C283" s="43">
        <v>149.18593215305202</v>
      </c>
      <c r="D283" s="43">
        <f t="shared" si="4"/>
        <v>2.0303987613479251</v>
      </c>
      <c r="E283" s="60">
        <f>SUM(C$272:C283)/SUM(C$260:C271)*100-100</f>
        <v>3.5331575197095901</v>
      </c>
      <c r="F283" s="37"/>
      <c r="G283" s="37"/>
      <c r="H283" s="37"/>
    </row>
    <row r="284" spans="2:8" ht="19.5" customHeight="1" x14ac:dyDescent="0.4">
      <c r="B284" s="53">
        <v>45292</v>
      </c>
      <c r="C284" s="47">
        <v>144.69425389066765</v>
      </c>
      <c r="D284" s="47">
        <f t="shared" si="4"/>
        <v>3.7946305599708694</v>
      </c>
      <c r="E284" s="47">
        <f>SUM(C$284:C284)/SUM(C$272:C272)*100-100</f>
        <v>3.7946305599708694</v>
      </c>
      <c r="F284" s="37"/>
      <c r="G284" s="37"/>
      <c r="H284" s="37"/>
    </row>
    <row r="285" spans="2:8" ht="19.5" customHeight="1" x14ac:dyDescent="0.4">
      <c r="B285" s="49">
        <v>45323</v>
      </c>
      <c r="C285" s="50">
        <v>144.49538837136922</v>
      </c>
      <c r="D285" s="50">
        <f t="shared" si="4"/>
        <v>2.7234567937169345</v>
      </c>
      <c r="E285" s="47">
        <f>SUM(C$284:C285)/SUM(C$272:C273)*100-100</f>
        <v>3.256633975502595</v>
      </c>
      <c r="F285" s="37"/>
      <c r="G285" s="37"/>
      <c r="H285" s="37"/>
    </row>
    <row r="286" spans="2:8" ht="19.5" customHeight="1" x14ac:dyDescent="0.4">
      <c r="B286" s="49">
        <v>45352</v>
      </c>
      <c r="C286" s="50">
        <v>147.77032100322464</v>
      </c>
      <c r="D286" s="50">
        <f t="shared" si="4"/>
        <v>2.1476840194869027</v>
      </c>
      <c r="E286" s="47">
        <f>SUM(C$284:C286)/SUM(C$272:C274)*100-100</f>
        <v>2.8789266406780882</v>
      </c>
      <c r="F286" s="37"/>
      <c r="G286" s="37"/>
      <c r="H286" s="37"/>
    </row>
    <row r="287" spans="2:8" ht="19.5" customHeight="1" x14ac:dyDescent="0.4">
      <c r="B287" s="49">
        <v>45383</v>
      </c>
      <c r="C287" s="50">
        <v>146.32690083269756</v>
      </c>
      <c r="D287" s="50">
        <f t="shared" si="4"/>
        <v>4.1368935138825123</v>
      </c>
      <c r="E287" s="47">
        <f>SUM(C$284:C287)/SUM(C$272:C275)*100-100</f>
        <v>3.1916433545417675</v>
      </c>
      <c r="F287" s="37"/>
      <c r="G287" s="37"/>
      <c r="H287" s="37"/>
    </row>
    <row r="288" spans="2:8" ht="19.5" customHeight="1" x14ac:dyDescent="0.4">
      <c r="B288" s="51">
        <v>45413</v>
      </c>
      <c r="C288" s="52">
        <v>147.87076449140983</v>
      </c>
      <c r="D288" s="52">
        <f t="shared" si="4"/>
        <v>4.4931942254896882</v>
      </c>
      <c r="E288" s="47">
        <f>SUM(C$284:C288)/SUM(C$272:C276)*100-100</f>
        <v>3.4522493377312884</v>
      </c>
      <c r="F288" s="37"/>
      <c r="G288" s="37"/>
      <c r="H288" s="37"/>
    </row>
    <row r="289" spans="2:17" ht="19.5" customHeight="1" x14ac:dyDescent="0.4">
      <c r="B289" s="51">
        <v>45444</v>
      </c>
      <c r="C289" s="52">
        <v>143.06339432893677</v>
      </c>
      <c r="D289" s="52">
        <f t="shared" si="4"/>
        <v>2.5565633847770499</v>
      </c>
      <c r="E289" s="47">
        <f>SUM(C$284:C289)/SUM(C$272:C277)*100-100</f>
        <v>3.3046041621535949</v>
      </c>
      <c r="F289" s="37"/>
      <c r="G289" s="37"/>
      <c r="H289" s="37"/>
    </row>
    <row r="290" spans="2:17" ht="19.5" customHeight="1" x14ac:dyDescent="0.4">
      <c r="B290" s="51">
        <v>45474</v>
      </c>
      <c r="C290" s="52">
        <v>146.49038866142129</v>
      </c>
      <c r="D290" s="52">
        <f t="shared" si="4"/>
        <v>2.8330266024306354</v>
      </c>
      <c r="E290" s="47">
        <f>SUM(C$284:C290)/SUM(C$272:C278)*100-100</f>
        <v>3.2366586755233584</v>
      </c>
      <c r="F290" s="37"/>
      <c r="G290" s="37"/>
      <c r="H290" s="37"/>
    </row>
    <row r="291" spans="2:17" ht="19.5" customHeight="1" x14ac:dyDescent="0.4">
      <c r="B291" s="51">
        <v>45505</v>
      </c>
      <c r="C291" s="52">
        <v>146.3126977426557</v>
      </c>
      <c r="D291" s="52">
        <f t="shared" si="4"/>
        <v>3.7873856764246057</v>
      </c>
      <c r="E291" s="47">
        <f>SUM(C$284:C291)/SUM(C$272:C279)*100-100</f>
        <v>3.3053840228309355</v>
      </c>
      <c r="F291" s="37"/>
      <c r="G291" s="37"/>
      <c r="H291" s="37"/>
    </row>
    <row r="292" spans="2:17" ht="19.5" customHeight="1" x14ac:dyDescent="0.4">
      <c r="B292" s="51">
        <v>45536</v>
      </c>
      <c r="C292" s="52">
        <v>144.13782187125429</v>
      </c>
      <c r="D292" s="52">
        <f t="shared" si="4"/>
        <v>3.9359900526077212</v>
      </c>
      <c r="E292" s="47">
        <f>SUM(C$284:C292)/SUM(C$272:C280)*100-100</f>
        <v>3.3743327899600217</v>
      </c>
      <c r="F292" s="37"/>
      <c r="G292" s="37"/>
      <c r="H292" s="37"/>
    </row>
    <row r="293" spans="2:17" ht="19.5" customHeight="1" x14ac:dyDescent="0.4">
      <c r="B293" s="51">
        <v>45566</v>
      </c>
      <c r="C293" s="52">
        <v>146.97156361541451</v>
      </c>
      <c r="D293" s="52">
        <f t="shared" si="4"/>
        <v>6.5728987630996585</v>
      </c>
      <c r="E293" s="47">
        <f>SUM(C$284:C293)/SUM(C$272:C281)*100-100</f>
        <v>3.6880028536330371</v>
      </c>
      <c r="F293" s="37"/>
      <c r="G293" s="37"/>
      <c r="H293" s="37"/>
    </row>
    <row r="294" spans="2:17" ht="19.5" customHeight="1" x14ac:dyDescent="0.4">
      <c r="B294" s="51">
        <v>45597</v>
      </c>
      <c r="C294" s="52">
        <v>149.75598178199917</v>
      </c>
      <c r="D294" s="52">
        <f t="shared" si="4"/>
        <v>3.6309569742283685</v>
      </c>
      <c r="E294" s="47">
        <f>SUM(C$284:C294)/SUM(C$272:C282)*100-100</f>
        <v>3.6826870491316868</v>
      </c>
      <c r="F294" s="37"/>
      <c r="G294" s="37"/>
      <c r="H294" s="37"/>
    </row>
    <row r="295" spans="2:17" ht="19.5" customHeight="1" x14ac:dyDescent="0.4">
      <c r="B295" s="58">
        <v>45627</v>
      </c>
      <c r="C295" s="59">
        <v>154.15599787662964</v>
      </c>
      <c r="D295" s="52">
        <f t="shared" si="4"/>
        <v>3.3314573645447609</v>
      </c>
      <c r="E295" s="47">
        <f>SUM(C$284:C295)/SUM(C$272:C283)*100-100</f>
        <v>3.6518637522708417</v>
      </c>
      <c r="F295" s="37"/>
      <c r="G295" s="37"/>
      <c r="H295" s="37"/>
    </row>
    <row r="296" spans="2:17" ht="19.5" customHeight="1" x14ac:dyDescent="0.4">
      <c r="B296" s="42">
        <v>45658</v>
      </c>
      <c r="C296" s="43">
        <v>149.78356009022579</v>
      </c>
      <c r="D296" s="43">
        <f t="shared" si="4"/>
        <v>3.5172828655681627</v>
      </c>
      <c r="E296" s="60">
        <f>SUM(C$296:C296)/SUM(C$284:C284)*100-100</f>
        <v>3.5172828655681627</v>
      </c>
      <c r="F296" s="37"/>
      <c r="G296" s="37"/>
      <c r="H296" s="37"/>
    </row>
    <row r="297" spans="2:17" ht="19.5" customHeight="1" x14ac:dyDescent="0.4">
      <c r="B297" s="45">
        <v>45689</v>
      </c>
      <c r="C297" s="43">
        <v>149.4623456809673</v>
      </c>
      <c r="D297" s="43">
        <f t="shared" si="4"/>
        <v>3.4374504027993282</v>
      </c>
      <c r="E297" s="60">
        <f>SUM(C$296:C297)/SUM(C$284:C285)*100-100</f>
        <v>3.4773940831684911</v>
      </c>
      <c r="F297" s="37"/>
      <c r="G297" s="37"/>
      <c r="H297" s="37"/>
    </row>
    <row r="298" spans="2:17" ht="19.5" hidden="1" customHeight="1" x14ac:dyDescent="0.4">
      <c r="B298" s="45">
        <v>45717</v>
      </c>
      <c r="C298" s="43"/>
      <c r="D298" s="43"/>
      <c r="E298" s="60"/>
      <c r="F298" s="37"/>
      <c r="G298" s="37"/>
      <c r="H298" s="37"/>
    </row>
    <row r="299" spans="2:17" ht="19.5" hidden="1" customHeight="1" x14ac:dyDescent="0.4">
      <c r="B299" s="45">
        <v>45748</v>
      </c>
      <c r="C299" s="43"/>
      <c r="D299" s="43"/>
      <c r="E299" s="60"/>
      <c r="F299" s="37"/>
      <c r="G299" s="37"/>
      <c r="H299" s="37"/>
    </row>
    <row r="300" spans="2:17" ht="19.5" hidden="1" customHeight="1" x14ac:dyDescent="0.4">
      <c r="B300" s="45">
        <v>45778</v>
      </c>
      <c r="C300" s="43"/>
      <c r="D300" s="43"/>
      <c r="E300" s="60"/>
      <c r="F300" s="37"/>
      <c r="G300" s="37"/>
      <c r="H300" s="37"/>
    </row>
    <row r="301" spans="2:17" ht="19.5" hidden="1" customHeight="1" x14ac:dyDescent="0.4">
      <c r="B301" s="45">
        <v>45809</v>
      </c>
      <c r="C301" s="43"/>
      <c r="D301" s="43"/>
      <c r="E301" s="60"/>
      <c r="F301" s="37"/>
      <c r="G301" s="38"/>
      <c r="H301" s="39"/>
      <c r="I301" s="37"/>
      <c r="K301" s="38"/>
      <c r="M301" s="40"/>
      <c r="P301" s="37"/>
      <c r="Q301" s="37"/>
    </row>
    <row r="302" spans="2:17" ht="19.5" hidden="1" customHeight="1" x14ac:dyDescent="0.4">
      <c r="B302" s="45">
        <v>45839</v>
      </c>
      <c r="C302" s="43"/>
      <c r="D302" s="43"/>
      <c r="E302" s="60"/>
      <c r="F302" s="37"/>
      <c r="G302" s="38"/>
      <c r="H302" s="39"/>
      <c r="I302" s="37"/>
      <c r="K302" s="38"/>
      <c r="M302" s="40"/>
      <c r="P302" s="37"/>
      <c r="Q302" s="37"/>
    </row>
    <row r="303" spans="2:17" ht="19.5" hidden="1" customHeight="1" x14ac:dyDescent="0.4">
      <c r="B303" s="45">
        <v>45870</v>
      </c>
      <c r="C303" s="43"/>
      <c r="D303" s="43"/>
      <c r="E303" s="60"/>
      <c r="F303" s="37"/>
      <c r="G303" s="38"/>
      <c r="H303" s="39"/>
      <c r="I303" s="37"/>
      <c r="K303" s="38"/>
      <c r="M303" s="40"/>
      <c r="P303" s="37"/>
      <c r="Q303" s="37"/>
    </row>
    <row r="304" spans="2:17" ht="19.5" hidden="1" customHeight="1" x14ac:dyDescent="0.4">
      <c r="B304" s="45">
        <v>45901</v>
      </c>
      <c r="C304" s="43"/>
      <c r="D304" s="43"/>
      <c r="E304" s="60"/>
      <c r="F304" s="37"/>
      <c r="G304" s="38"/>
      <c r="H304" s="39"/>
      <c r="I304" s="37"/>
      <c r="K304" s="38"/>
      <c r="M304" s="40"/>
      <c r="P304" s="37"/>
      <c r="Q304" s="37"/>
    </row>
    <row r="305" spans="2:17" ht="19.5" hidden="1" customHeight="1" x14ac:dyDescent="0.4">
      <c r="B305" s="45">
        <v>45931</v>
      </c>
      <c r="C305" s="43"/>
      <c r="D305" s="43"/>
      <c r="E305" s="60"/>
      <c r="F305" s="37"/>
      <c r="G305" s="38"/>
      <c r="H305" s="39"/>
      <c r="I305" s="37"/>
      <c r="K305" s="38"/>
      <c r="M305" s="40"/>
      <c r="P305" s="37"/>
      <c r="Q305" s="37"/>
    </row>
    <row r="306" spans="2:17" ht="19.5" hidden="1" customHeight="1" x14ac:dyDescent="0.4">
      <c r="B306" s="45">
        <v>45962</v>
      </c>
      <c r="C306" s="43"/>
      <c r="D306" s="43"/>
      <c r="E306" s="60"/>
      <c r="F306" s="37"/>
      <c r="G306" s="38"/>
      <c r="H306" s="39"/>
      <c r="I306" s="37"/>
      <c r="K306" s="38"/>
      <c r="M306" s="40"/>
      <c r="P306" s="37"/>
      <c r="Q306" s="37"/>
    </row>
    <row r="307" spans="2:17" ht="19.5" hidden="1" customHeight="1" x14ac:dyDescent="0.4">
      <c r="B307" s="45">
        <v>45992</v>
      </c>
      <c r="C307" s="43"/>
      <c r="D307" s="43"/>
      <c r="E307" s="60"/>
      <c r="F307" s="37"/>
      <c r="G307" s="38"/>
      <c r="H307" s="39"/>
      <c r="I307" s="37"/>
      <c r="K307" s="38"/>
      <c r="M307" s="40"/>
      <c r="P307" s="37"/>
      <c r="Q307" s="37"/>
    </row>
    <row r="308" spans="2:17" ht="20.25" x14ac:dyDescent="0.45">
      <c r="B308" s="61" t="s">
        <v>30</v>
      </c>
      <c r="C308" s="61"/>
      <c r="D308" s="61"/>
      <c r="E308" s="61"/>
      <c r="F308" s="37"/>
      <c r="G308" s="38"/>
      <c r="H308" s="39"/>
    </row>
    <row r="309" spans="2:17" ht="15" customHeight="1" x14ac:dyDescent="0.4">
      <c r="B309" s="73" t="s">
        <v>39</v>
      </c>
      <c r="C309" s="73"/>
      <c r="D309" s="73"/>
      <c r="E309" s="73"/>
      <c r="F309" s="37"/>
      <c r="G309" s="38"/>
      <c r="H309" s="39"/>
    </row>
    <row r="310" spans="2:17" s="41" customFormat="1" ht="15" customHeight="1" x14ac:dyDescent="0.4">
      <c r="B310" s="72" t="s">
        <v>47</v>
      </c>
      <c r="C310" s="72"/>
      <c r="D310" s="72"/>
      <c r="E310" s="72"/>
      <c r="F310" s="37"/>
      <c r="G310" s="38"/>
      <c r="H310" s="39"/>
    </row>
  </sheetData>
  <mergeCells count="10">
    <mergeCell ref="B310:E310"/>
    <mergeCell ref="B309:E309"/>
    <mergeCell ref="B1:E1"/>
    <mergeCell ref="B2:E2"/>
    <mergeCell ref="B3:E3"/>
    <mergeCell ref="B4:E4"/>
    <mergeCell ref="B6:B7"/>
    <mergeCell ref="E6:E7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BdG</cp:lastModifiedBy>
  <cp:lastPrinted>2020-10-29T18:20:03Z</cp:lastPrinted>
  <dcterms:created xsi:type="dcterms:W3CDTF">2019-09-10T14:28:24Z</dcterms:created>
  <dcterms:modified xsi:type="dcterms:W3CDTF">2025-04-10T14:05:48Z</dcterms:modified>
</cp:coreProperties>
</file>