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FB7357D7-714A-4304-8FFC-9FCF030558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'C.1'!$B$1:$E$321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0" i="12" l="1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19" i="12" l="1"/>
  <c r="E318" i="12"/>
  <c r="E317" i="12"/>
  <c r="E316" i="12"/>
  <c r="E315" i="12"/>
  <c r="E314" i="12"/>
  <c r="E313" i="12"/>
  <c r="E312" i="12"/>
  <c r="E311" i="12"/>
  <c r="E310" i="12"/>
  <c r="E309" i="12"/>
  <c r="E308" i="12"/>
  <c r="D319" i="12"/>
  <c r="D318" i="12"/>
  <c r="D317" i="12"/>
  <c r="D316" i="12"/>
  <c r="D315" i="12"/>
  <c r="D314" i="12"/>
  <c r="D313" i="12"/>
  <c r="D312" i="12"/>
  <c r="D311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<sst xmlns="http://schemas.openxmlformats.org/spreadsheetml/2006/main" count="154" uniqueCount="48">
  <si>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</si>
  <si>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</si>
  <si>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</si>
  <si>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</si>
  <si>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</si>
  <si>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</si>
  <si>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</si>
  <si>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</si>
  <si>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</si>
  <si>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</si>
  <si>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</si>
  <si>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</si>
  <si>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</si>
  <si>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</si>
  <si>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</si>
  <si>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</si>
  <si>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</si>
  <si>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</si>
  <si>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</si>
  <si>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</si>
  <si>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</si>
  <si>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</si>
  <si>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</si>
  <si>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</si>
  <si>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</si>
  <si>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</si>
  <si>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</si>
  <si>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</si>
  <si>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</si>
  <si>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</si>
  <si>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</si>
  <si>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</si>
  <si>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</si>
  <si>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</si>
  <si>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</si>
  <si>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</si>
  <si>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</si>
  <si>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</si>
  <si>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</si>
  <si>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</si>
  <si>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</si>
  <si>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</si>
  <si>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</si>
  <si>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</si>
  <si>
    <t>Empalme de la serie original del índice mensual de la actividad económica (IMAE), 2001-2026</t>
  </si>
  <si>
    <t>Gráfica del empalme de la serie original del índice mensual de la actividad económica (IMAE), 2001-2026</t>
  </si>
  <si>
    <t>PERÍODO:  2001  -  2026</t>
  </si>
  <si>
    <t>Índice Mensual de la Actividad Económica, período 2001-2026*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</si>
</sst>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</a:t>
            </a:r>
            <a:r>
              <a:rPr lang="es-CL" b="0" baseline="0"/>
              <a:t> Marzo</a:t>
            </a:r>
            <a:r>
              <a:rPr lang="es-CL" b="0"/>
              <a:t> 2026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'C.1'!$B$20:$B$319</c:f>
              <c:numCache>
                <c:formatCode>mmm\-yy</c:formatCode>
                <c:ptCount val="291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'C.1'!$E$20:$E$319</c:f>
              <c:numCache>
                <c:formatCode>#,##0.0</c:formatCode>
                <c:ptCount val="291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4.2878169906144734</c:v>
                </c:pt>
                <c:pt idx="133">
                  <c:v>4.1716286107588871</c:v>
                </c:pt>
                <c:pt idx="134">
                  <c:v>2.9162795600543063</c:v>
                </c:pt>
                <c:pt idx="135">
                  <c:v>3.7588506977482439</c:v>
                </c:pt>
                <c:pt idx="136">
                  <c:v>3.825789215345381</c:v>
                </c:pt>
                <c:pt idx="137">
                  <c:v>3.6550871554976965</c:v>
                </c:pt>
                <c:pt idx="138">
                  <c:v>3.6795453689466058</c:v>
                </c:pt>
                <c:pt idx="139">
                  <c:v>3.6660994620624194</c:v>
                </c:pt>
                <c:pt idx="140">
                  <c:v>3.6917509119378025</c:v>
                </c:pt>
                <c:pt idx="141">
                  <c:v>3.6517505146115923</c:v>
                </c:pt>
                <c:pt idx="142">
                  <c:v>3.6207653066243353</c:v>
                </c:pt>
                <c:pt idx="143">
                  <c:v>3.4853996753392096</c:v>
                </c:pt>
                <c:pt idx="144">
                  <c:v>3.6932372167659935</c:v>
                </c:pt>
                <c:pt idx="145">
                  <c:v>3.751317270695111</c:v>
                </c:pt>
                <c:pt idx="146">
                  <c:v>4.1644488065443852</c:v>
                </c:pt>
                <c:pt idx="147">
                  <c:v>4.0107631025678216</c:v>
                </c:pt>
                <c:pt idx="148">
                  <c:v>4.1904371898493764</c:v>
                </c:pt>
                <c:pt idx="149">
                  <c:v>4.2372227281982902</c:v>
                </c:pt>
                <c:pt idx="150">
                  <c:v>4.3746923541987854</c:v>
                </c:pt>
                <c:pt idx="151">
                  <c:v>4.2754989273580861</c:v>
                </c:pt>
                <c:pt idx="152">
                  <c:v>4.2606819782010632</c:v>
                </c:pt>
                <c:pt idx="153">
                  <c:v>4.2770931158931091</c:v>
                </c:pt>
                <c:pt idx="154">
                  <c:v>4.3285510680368304</c:v>
                </c:pt>
                <c:pt idx="155">
                  <c:v>4.4439778460924515</c:v>
                </c:pt>
                <c:pt idx="156">
                  <c:v>4.8778435681929011</c:v>
                </c:pt>
                <c:pt idx="157">
                  <c:v>4.6702919565209271</c:v>
                </c:pt>
                <c:pt idx="158">
                  <c:v>4.6671929019908873</c:v>
                </c:pt>
                <c:pt idx="159">
                  <c:v>4.1797131345894485</c:v>
                </c:pt>
                <c:pt idx="160">
                  <c:v>3.7784089726679895</c:v>
                </c:pt>
                <c:pt idx="161">
                  <c:v>3.8994069968452152</c:v>
                </c:pt>
                <c:pt idx="162">
                  <c:v>4.0204760790839345</c:v>
                </c:pt>
                <c:pt idx="163">
                  <c:v>4.1670730328478385</c:v>
                </c:pt>
                <c:pt idx="164">
                  <c:v>4.2367319797393463</c:v>
                </c:pt>
                <c:pt idx="165">
                  <c:v>4.2534503778219914</c:v>
                </c:pt>
                <c:pt idx="166">
                  <c:v>4.2355827117853266</c:v>
                </c:pt>
                <c:pt idx="167">
                  <c:v>4.0921707141637711</c:v>
                </c:pt>
                <c:pt idx="168">
                  <c:v>1.8347016342030571</c:v>
                </c:pt>
                <c:pt idx="169">
                  <c:v>1.9811375370127848</c:v>
                </c:pt>
                <c:pt idx="170">
                  <c:v>1.675937349990491</c:v>
                </c:pt>
                <c:pt idx="171">
                  <c:v>2.325984295351887</c:v>
                </c:pt>
                <c:pt idx="172">
                  <c:v>2.6892606395831962</c:v>
                </c:pt>
                <c:pt idx="173">
                  <c:v>2.6786479552032034</c:v>
                </c:pt>
                <c:pt idx="174">
                  <c:v>2.378195292836466</c:v>
                </c:pt>
                <c:pt idx="175">
                  <c:v>2.4168285619743131</c:v>
                </c:pt>
                <c:pt idx="176">
                  <c:v>2.4758550685738641</c:v>
                </c:pt>
                <c:pt idx="177">
                  <c:v>2.409686259163891</c:v>
                </c:pt>
                <c:pt idx="178">
                  <c:v>2.4827534501308861</c:v>
                </c:pt>
                <c:pt idx="179">
                  <c:v>2.677802716055794</c:v>
                </c:pt>
                <c:pt idx="180">
                  <c:v>5.160757760828389</c:v>
                </c:pt>
                <c:pt idx="181">
                  <c:v>4.8109132412182021</c:v>
                </c:pt>
                <c:pt idx="182">
                  <c:v>4.7188555978843425</c:v>
                </c:pt>
                <c:pt idx="183">
                  <c:v>4.0656059841636534</c:v>
                </c:pt>
                <c:pt idx="184">
                  <c:v>3.7215727022346954</c:v>
                </c:pt>
                <c:pt idx="185">
                  <c:v>3.6046490492186223</c:v>
                </c:pt>
                <c:pt idx="186">
                  <c:v>3.6756103397118238</c:v>
                </c:pt>
                <c:pt idx="187">
                  <c:v>3.6106292571563188</c:v>
                </c:pt>
                <c:pt idx="188">
                  <c:v>3.4392449519042003</c:v>
                </c:pt>
                <c:pt idx="189">
                  <c:v>3.3824381861011261</c:v>
                </c:pt>
                <c:pt idx="190">
                  <c:v>3.2205501075710998</c:v>
                </c:pt>
                <c:pt idx="191">
                  <c:v>3.0798512854564279</c:v>
                </c:pt>
                <c:pt idx="192">
                  <c:v>2.0307863844864329</c:v>
                </c:pt>
                <c:pt idx="193">
                  <c:v>2.5160078378425652</c:v>
                </c:pt>
                <c:pt idx="194">
                  <c:v>2.7067058909720458</c:v>
                </c:pt>
                <c:pt idx="195">
                  <c:v>3.0754523690538917</c:v>
                </c:pt>
                <c:pt idx="196">
                  <c:v>3.3267153554694886</c:v>
                </c:pt>
                <c:pt idx="197">
                  <c:v>3.4764827169915264</c:v>
                </c:pt>
                <c:pt idx="198">
                  <c:v>3.5309364909424659</c:v>
                </c:pt>
                <c:pt idx="199">
                  <c:v>3.540946999421493</c:v>
                </c:pt>
                <c:pt idx="200">
                  <c:v>3.4827959458436624</c:v>
                </c:pt>
                <c:pt idx="201">
                  <c:v>3.5251625100826089</c:v>
                </c:pt>
                <c:pt idx="202">
                  <c:v>3.5352918662182162</c:v>
                </c:pt>
                <c:pt idx="203">
                  <c:v>3.4068734726747607</c:v>
                </c:pt>
                <c:pt idx="204">
                  <c:v>3.5532315780561561</c:v>
                </c:pt>
                <c:pt idx="205">
                  <c:v>3.8671188617025223</c:v>
                </c:pt>
                <c:pt idx="206">
                  <c:v>3.7287702380357928</c:v>
                </c:pt>
                <c:pt idx="207">
                  <c:v>3.734844513779862</c:v>
                </c:pt>
                <c:pt idx="208">
                  <c:v>3.8330567792876877</c:v>
                </c:pt>
                <c:pt idx="209">
                  <c:v>3.7819106229831192</c:v>
                </c:pt>
                <c:pt idx="210">
                  <c:v>3.8215643274243547</c:v>
                </c:pt>
                <c:pt idx="211">
                  <c:v>3.7655259124760789</c:v>
                </c:pt>
                <c:pt idx="212">
                  <c:v>3.8655027545220833</c:v>
                </c:pt>
                <c:pt idx="213">
                  <c:v>3.8930147215012596</c:v>
                </c:pt>
                <c:pt idx="214">
                  <c:v>3.9844567378836189</c:v>
                </c:pt>
                <c:pt idx="215">
                  <c:v>4.0178979263574774</c:v>
                </c:pt>
                <c:pt idx="216">
                  <c:v>4.271690959503502</c:v>
                </c:pt>
                <c:pt idx="217">
                  <c:v>3.2950188917264569</c:v>
                </c:pt>
                <c:pt idx="218">
                  <c:v>0.81933066884917594</c:v>
                </c:pt>
                <c:pt idx="219">
                  <c:v>-1.787967677937317</c:v>
                </c:pt>
                <c:pt idx="220">
                  <c:v>-3.487446545533885</c:v>
                </c:pt>
                <c:pt idx="221">
                  <c:v>-4.2029313501163301</c:v>
                </c:pt>
                <c:pt idx="222">
                  <c:v>-4.1570250744010337</c:v>
                </c:pt>
                <c:pt idx="223">
                  <c:v>-3.7796508476840813</c:v>
                </c:pt>
                <c:pt idx="224">
                  <c:v>-3.2778747721890227</c:v>
                </c:pt>
                <c:pt idx="225">
                  <c:v>-2.7252431731787539</c:v>
                </c:pt>
                <c:pt idx="226">
                  <c:v>-2.3502216304106724</c:v>
                </c:pt>
                <c:pt idx="227">
                  <c:v>-1.7855518345678263</c:v>
                </c:pt>
                <c:pt idx="228">
                  <c:v>1.3579780486029591</c:v>
                </c:pt>
                <c:pt idx="229">
                  <c:v>1.8688956945267563</c:v>
                </c:pt>
                <c:pt idx="230">
                  <c:v>4.4924465127414948</c:v>
                </c:pt>
                <c:pt idx="231">
                  <c:v>7.0201889954271053</c:v>
                </c:pt>
                <c:pt idx="232">
                  <c:v>8.8120039314845542</c:v>
                </c:pt>
                <c:pt idx="233">
                  <c:v>9.7091648389880305</c:v>
                </c:pt>
                <c:pt idx="234">
                  <c:v>9.8635297170254717</c:v>
                </c:pt>
                <c:pt idx="235">
                  <c:v>9.5940422849365916</c:v>
                </c:pt>
                <c:pt idx="236">
                  <c:v>9.1807546890172631</c:v>
                </c:pt>
                <c:pt idx="237">
                  <c:v>8.6860758310681803</c:v>
                </c:pt>
                <c:pt idx="238">
                  <c:v>8.4422931830386005</c:v>
                </c:pt>
                <c:pt idx="239">
                  <c:v>8.0417039223967208</c:v>
                </c:pt>
                <c:pt idx="240">
                  <c:v>4.6734321109029224</c:v>
                </c:pt>
                <c:pt idx="241">
                  <c:v>4.5483828589479884</c:v>
                </c:pt>
                <c:pt idx="242">
                  <c:v>4.5262233606923985</c:v>
                </c:pt>
                <c:pt idx="243">
                  <c:v>4.6308201824255946</c:v>
                </c:pt>
                <c:pt idx="244">
                  <c:v>4.6983080223875504</c:v>
                </c:pt>
                <c:pt idx="245">
                  <c:v>4.6331983728909307</c:v>
                </c:pt>
                <c:pt idx="246">
                  <c:v>4.4691244638433716</c:v>
                </c:pt>
                <c:pt idx="247">
                  <c:v>4.4868843879929585</c:v>
                </c:pt>
                <c:pt idx="248">
                  <c:v>4.4115322739048679</c:v>
                </c:pt>
                <c:pt idx="249">
                  <c:v>4.3345448272368685</c:v>
                </c:pt>
                <c:pt idx="250">
                  <c:v>4.2399291627711335</c:v>
                </c:pt>
                <c:pt idx="251">
                  <c:v>4.1549226058731819</c:v>
                </c:pt>
                <c:pt idx="252">
                  <c:v>3.2649716772158399</c:v>
                </c:pt>
                <c:pt idx="253">
                  <c:v>3.9695104523791684</c:v>
                </c:pt>
                <c:pt idx="254">
                  <c:v>3.9912533480049035</c:v>
                </c:pt>
                <c:pt idx="255">
                  <c:v>3.8369015130699893</c:v>
                </c:pt>
                <c:pt idx="256">
                  <c:v>3.8406154221142685</c:v>
                </c:pt>
                <c:pt idx="257">
                  <c:v>4.0807835984297611</c:v>
                </c:pt>
                <c:pt idx="258">
                  <c:v>4.2232011813565293</c:v>
                </c:pt>
                <c:pt idx="259">
                  <c:v>4.1671669926451926</c:v>
                </c:pt>
                <c:pt idx="260">
                  <c:v>4.095775029438812</c:v>
                </c:pt>
                <c:pt idx="261">
                  <c:v>3.8068529669756686</c:v>
                </c:pt>
                <c:pt idx="262">
                  <c:v>3.6591145127264184</c:v>
                </c:pt>
                <c:pt idx="263">
                  <c:v>3.5243023558890485</c:v>
                </c:pt>
                <c:pt idx="264">
                  <c:v>4.0285992513881865</c:v>
                </c:pt>
                <c:pt idx="265">
                  <c:v>3.3578124124614419</c:v>
                </c:pt>
                <c:pt idx="266">
                  <c:v>2.9067454254893619</c:v>
                </c:pt>
                <c:pt idx="267">
                  <c:v>3.1837978503215254</c:v>
                </c:pt>
                <c:pt idx="268">
                  <c:v>3.4691044173872569</c:v>
                </c:pt>
                <c:pt idx="269">
                  <c:v>3.3463295122930816</c:v>
                </c:pt>
                <c:pt idx="270">
                  <c:v>3.2792237685538765</c:v>
                </c:pt>
                <c:pt idx="271">
                  <c:v>3.3634904005664481</c:v>
                </c:pt>
                <c:pt idx="272">
                  <c:v>3.4450032202861962</c:v>
                </c:pt>
                <c:pt idx="273">
                  <c:v>3.8027970021531132</c:v>
                </c:pt>
                <c:pt idx="274">
                  <c:v>3.7889582305537459</c:v>
                </c:pt>
                <c:pt idx="275">
                  <c:v>3.7155864113430681</c:v>
                </c:pt>
                <c:pt idx="276">
                  <c:v>3.7419310115226665</c:v>
                </c:pt>
                <c:pt idx="277">
                  <c:v>3.5593449269585449</c:v>
                </c:pt>
                <c:pt idx="278">
                  <c:v>3.7853417017539783</c:v>
                </c:pt>
                <c:pt idx="279">
                  <c:v>3.8209154040277298</c:v>
                </c:pt>
                <c:pt idx="280">
                  <c:v>3.8815988140910918</c:v>
                </c:pt>
                <c:pt idx="281">
                  <c:v>3.8867240282948217</c:v>
                </c:pt>
                <c:pt idx="282">
                  <c:v>3.9751616309025906</c:v>
                </c:pt>
                <c:pt idx="283">
                  <c:v>3.9860203449537721</c:v>
                </c:pt>
                <c:pt idx="284">
                  <c:v>4.0995815855037847</c:v>
                </c:pt>
                <c:pt idx="285">
                  <c:v>4.1239618332231487</c:v>
                </c:pt>
                <c:pt idx="286">
                  <c:v>4.1667794215709364</c:v>
                </c:pt>
                <c:pt idx="287">
                  <c:v>4.280032365647287</c:v>
                </c:pt>
                <c:pt idx="288">
                  <c:v>4.1279081376627005</c:v>
                </c:pt>
                <c:pt idx="289">
                  <c:v>4.3550067001251023</c:v>
                </c:pt>
                <c:pt idx="290">
                  <c:v>4.4458488201252635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'C.1'!$D$20:$D$319</c:f>
              <c:numCache>
                <c:formatCode>#,##0.0</c:formatCode>
                <c:ptCount val="291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4.2878169906144734</c:v>
                </c:pt>
                <c:pt idx="133">
                  <c:v>4.0553827123353159</c:v>
                </c:pt>
                <c:pt idx="134">
                  <c:v>0.55850917358046104</c:v>
                </c:pt>
                <c:pt idx="135">
                  <c:v>6.3364243667674742</c:v>
                </c:pt>
                <c:pt idx="136">
                  <c:v>4.0962887571442508</c:v>
                </c:pt>
                <c:pt idx="137">
                  <c:v>2.7810070770465103</c:v>
                </c:pt>
                <c:pt idx="138">
                  <c:v>3.8278192432527334</c:v>
                </c:pt>
                <c:pt idx="139">
                  <c:v>3.5713955922568914</c:v>
                </c:pt>
                <c:pt idx="140">
                  <c:v>3.900739421591922</c:v>
                </c:pt>
                <c:pt idx="141">
                  <c:v>3.2944736639241086</c:v>
                </c:pt>
                <c:pt idx="142">
                  <c:v>3.3210006860464318</c:v>
                </c:pt>
                <c:pt idx="143">
                  <c:v>2.1126127850559726</c:v>
                </c:pt>
                <c:pt idx="144">
                  <c:v>3.6932372167659935</c:v>
                </c:pt>
                <c:pt idx="145">
                  <c:v>3.8095558777728797</c:v>
                </c:pt>
                <c:pt idx="146">
                  <c:v>4.9682635830206721</c:v>
                </c:pt>
                <c:pt idx="147">
                  <c:v>3.5557331299781509</c:v>
                </c:pt>
                <c:pt idx="148">
                  <c:v>4.9141492286227617</c:v>
                </c:pt>
                <c:pt idx="149">
                  <c:v>4.4792233399703463</c:v>
                </c:pt>
                <c:pt idx="150">
                  <c:v>5.2066927725287684</c:v>
                </c:pt>
                <c:pt idx="151">
                  <c:v>3.5761180134499284</c:v>
                </c:pt>
                <c:pt idx="152">
                  <c:v>4.1402373592526658</c:v>
                </c:pt>
                <c:pt idx="153">
                  <c:v>4.42423841173607</c:v>
                </c:pt>
                <c:pt idx="154">
                  <c:v>4.8279717170476459</c:v>
                </c:pt>
                <c:pt idx="155">
                  <c:v>5.6318472332041551</c:v>
                </c:pt>
                <c:pt idx="156">
                  <c:v>4.8778435681929011</c:v>
                </c:pt>
                <c:pt idx="157">
                  <c:v>4.4624069448010886</c:v>
                </c:pt>
                <c:pt idx="158">
                  <c:v>4.6612330913344096</c:v>
                </c:pt>
                <c:pt idx="159">
                  <c:v>2.7279074209289007</c:v>
                </c:pt>
                <c:pt idx="160">
                  <c:v>2.1759082537707144</c:v>
                </c:pt>
                <c:pt idx="161">
                  <c:v>4.5235455877570274</c:v>
                </c:pt>
                <c:pt idx="162">
                  <c:v>4.7464641871543165</c:v>
                </c:pt>
                <c:pt idx="163">
                  <c:v>5.2086500936039783</c:v>
                </c:pt>
                <c:pt idx="164">
                  <c:v>4.8037139243443789</c:v>
                </c:pt>
                <c:pt idx="165">
                  <c:v>4.4031158430622099</c:v>
                </c:pt>
                <c:pt idx="166">
                  <c:v>4.0630809417736486</c:v>
                </c:pt>
                <c:pt idx="167">
                  <c:v>2.6345118314533806</c:v>
                </c:pt>
                <c:pt idx="168">
                  <c:v>1.8347016342030571</c:v>
                </c:pt>
                <c:pt idx="169">
                  <c:v>2.1283919633183075</c:v>
                </c:pt>
                <c:pt idx="170">
                  <c:v>1.0889542085962205</c:v>
                </c:pt>
                <c:pt idx="171">
                  <c:v>4.2984922493321704</c:v>
                </c:pt>
                <c:pt idx="172">
                  <c:v>4.1683565559017097</c:v>
                </c:pt>
                <c:pt idx="173">
                  <c:v>2.6242952854467632</c:v>
                </c:pt>
                <c:pt idx="174">
                  <c:v>0.59110699786796772</c:v>
                </c:pt>
                <c:pt idx="175">
                  <c:v>2.6882194793815586</c:v>
                </c:pt>
                <c:pt idx="176">
                  <c:v>2.953376858420981</c:v>
                </c:pt>
                <c:pt idx="177">
                  <c:v>1.8182777276917221</c:v>
                </c:pt>
                <c:pt idx="178">
                  <c:v>3.1894645266433912</c:v>
                </c:pt>
                <c:pt idx="179">
                  <c:v>4.6912363355686466</c:v>
                </c:pt>
                <c:pt idx="180">
                  <c:v>5.160757760828389</c:v>
                </c:pt>
                <c:pt idx="181">
                  <c:v>4.4601248881801894</c:v>
                </c:pt>
                <c:pt idx="182">
                  <c:v>4.5402410478622528</c:v>
                </c:pt>
                <c:pt idx="183">
                  <c:v>2.1332223197033642</c:v>
                </c:pt>
                <c:pt idx="184">
                  <c:v>2.3456000684639378</c:v>
                </c:pt>
                <c:pt idx="185">
                  <c:v>3.0054476109868205</c:v>
                </c:pt>
                <c:pt idx="186">
                  <c:v>4.1064463666637891</c:v>
                </c:pt>
                <c:pt idx="187">
                  <c:v>3.1555284165428503</c:v>
                </c:pt>
                <c:pt idx="188">
                  <c:v>2.0599794033255563</c:v>
                </c:pt>
                <c:pt idx="189">
                  <c:v>2.8714273221328739</c:v>
                </c:pt>
                <c:pt idx="190">
                  <c:v>1.6665894046539194</c:v>
                </c:pt>
                <c:pt idx="191">
                  <c:v>1.6580990681651144</c:v>
                </c:pt>
                <c:pt idx="192">
                  <c:v>2.0307863844864329</c:v>
                </c:pt>
                <c:pt idx="193">
                  <c:v>3.0058016011732036</c:v>
                </c:pt>
                <c:pt idx="194">
                  <c:v>3.0776651780463027</c:v>
                </c:pt>
                <c:pt idx="195">
                  <c:v>4.193859507054583</c:v>
                </c:pt>
                <c:pt idx="196">
                  <c:v>4.3485388784358747</c:v>
                </c:pt>
                <c:pt idx="197">
                  <c:v>4.2493350993968733</c:v>
                </c:pt>
                <c:pt idx="198">
                  <c:v>3.8599548357460662</c:v>
                </c:pt>
                <c:pt idx="199">
                  <c:v>3.6114099663857075</c:v>
                </c:pt>
                <c:pt idx="200">
                  <c:v>3.0076978795366358</c:v>
                </c:pt>
                <c:pt idx="201">
                  <c:v>3.908378737445517</c:v>
                </c:pt>
                <c:pt idx="202">
                  <c:v>3.6341643672740815</c:v>
                </c:pt>
                <c:pt idx="203">
                  <c:v>2.0892695771395324</c:v>
                </c:pt>
                <c:pt idx="204">
                  <c:v>3.5532315780561561</c:v>
                </c:pt>
                <c:pt idx="205">
                  <c:v>4.1809648097226955</c:v>
                </c:pt>
                <c:pt idx="206">
                  <c:v>3.4611111802389019</c:v>
                </c:pt>
                <c:pt idx="207">
                  <c:v>3.7530048225029589</c:v>
                </c:pt>
                <c:pt idx="208">
                  <c:v>4.2275885532442601</c:v>
                </c:pt>
                <c:pt idx="209">
                  <c:v>3.5203142592602319</c:v>
                </c:pt>
                <c:pt idx="210">
                  <c:v>4.0602736734824987</c:v>
                </c:pt>
                <c:pt idx="211">
                  <c:v>3.3713834826798177</c:v>
                </c:pt>
                <c:pt idx="212">
                  <c:v>4.686548852278932</c:v>
                </c:pt>
                <c:pt idx="213">
                  <c:v>4.1408481427989869</c:v>
                </c:pt>
                <c:pt idx="214">
                  <c:v>4.8760821639337877</c:v>
                </c:pt>
                <c:pt idx="215">
                  <c:v>4.3658726162427257</c:v>
                </c:pt>
                <c:pt idx="216">
                  <c:v>4.271690959503502</c:v>
                </c:pt>
                <c:pt idx="217">
                  <c:v>2.3243595178906276</c:v>
                </c:pt>
                <c:pt idx="218">
                  <c:v>-3.9891070927034207</c:v>
                </c:pt>
                <c:pt idx="219">
                  <c:v>-9.5812067512352144</c:v>
                </c:pt>
                <c:pt idx="220">
                  <c:v>-10.282204568252027</c:v>
                </c:pt>
                <c:pt idx="221">
                  <c:v>-7.8734646956657315</c:v>
                </c:pt>
                <c:pt idx="222">
                  <c:v>-3.8814154263028087</c:v>
                </c:pt>
                <c:pt idx="223">
                  <c:v>-1.1138553966644054</c:v>
                </c:pt>
                <c:pt idx="224">
                  <c:v>0.80663825766524155</c:v>
                </c:pt>
                <c:pt idx="225">
                  <c:v>2.2398129492830776</c:v>
                </c:pt>
                <c:pt idx="226">
                  <c:v>1.2722313751686585</c:v>
                </c:pt>
                <c:pt idx="227">
                  <c:v>4.0686869076841816</c:v>
                </c:pt>
                <c:pt idx="228">
                  <c:v>1.3579780486029591</c:v>
                </c:pt>
                <c:pt idx="229">
                  <c:v>2.3863313712846832</c:v>
                </c:pt>
                <c:pt idx="230">
                  <c:v>9.9746657600277473</c:v>
                </c:pt>
                <c:pt idx="231">
                  <c:v>15.444709678510876</c:v>
                </c:pt>
                <c:pt idx="232">
                  <c:v>16.654196158876971</c:v>
                </c:pt>
                <c:pt idx="233">
                  <c:v>14.530842440874395</c:v>
                </c:pt>
                <c:pt idx="234">
                  <c:v>10.787197302728885</c:v>
                </c:pt>
                <c:pt idx="235">
                  <c:v>7.748950635854527</c:v>
                </c:pt>
                <c:pt idx="236">
                  <c:v>5.9696053552181922</c:v>
                </c:pt>
                <c:pt idx="237">
                  <c:v>4.4815446098595828</c:v>
                </c:pt>
                <c:pt idx="238">
                  <c:v>6.1804676164525176</c:v>
                </c:pt>
                <c:pt idx="239">
                  <c:v>4.144740219399452</c:v>
                </c:pt>
                <c:pt idx="240">
                  <c:v>4.6734321109029224</c:v>
                </c:pt>
                <c:pt idx="241">
                  <c:v>4.4230102909095024</c:v>
                </c:pt>
                <c:pt idx="242">
                  <c:v>4.4833314108612115</c:v>
                </c:pt>
                <c:pt idx="243">
                  <c:v>4.9463509568234372</c:v>
                </c:pt>
                <c:pt idx="244">
                  <c:v>4.9692867551617752</c:v>
                </c:pt>
                <c:pt idx="245">
                  <c:v>4.3007474542149424</c:v>
                </c:pt>
                <c:pt idx="246">
                  <c:v>3.496914500233018</c:v>
                </c:pt>
                <c:pt idx="247">
                  <c:v>4.610867071624881</c:v>
                </c:pt>
                <c:pt idx="248">
                  <c:v>3.8060391686736637</c:v>
                </c:pt>
                <c:pt idx="249">
                  <c:v>3.6507581165962364</c:v>
                </c:pt>
                <c:pt idx="250">
                  <c:v>3.3413659443611436</c:v>
                </c:pt>
                <c:pt idx="251">
                  <c:v>3.2938478914642815</c:v>
                </c:pt>
                <c:pt idx="252">
                  <c:v>3.2649716772158399</c:v>
                </c:pt>
                <c:pt idx="253">
                  <c:v>4.6775647761586754</c:v>
                </c:pt>
                <c:pt idx="254">
                  <c:v>4.0333651238442627</c:v>
                </c:pt>
                <c:pt idx="255">
                  <c:v>3.3731418750163868</c:v>
                </c:pt>
                <c:pt idx="256">
                  <c:v>3.8554795121098664</c:v>
                </c:pt>
                <c:pt idx="257">
                  <c:v>5.311760440766804</c:v>
                </c:pt>
                <c:pt idx="258">
                  <c:v>5.0763528633504222</c:v>
                </c:pt>
                <c:pt idx="259">
                  <c:v>3.7765202858606131</c:v>
                </c:pt>
                <c:pt idx="260">
                  <c:v>3.5183411723030247</c:v>
                </c:pt>
                <c:pt idx="261">
                  <c:v>1.2218715075657798</c:v>
                </c:pt>
                <c:pt idx="262">
                  <c:v>2.2425607158823766</c:v>
                </c:pt>
                <c:pt idx="263">
                  <c:v>2.1462138231163976</c:v>
                </c:pt>
                <c:pt idx="264">
                  <c:v>4.0285992513881865</c:v>
                </c:pt>
                <c:pt idx="265">
                  <c:v>2.6927756829132221</c:v>
                </c:pt>
                <c:pt idx="266">
                  <c:v>2.0336522974426714</c:v>
                </c:pt>
                <c:pt idx="267">
                  <c:v>4.0211963984159667</c:v>
                </c:pt>
                <c:pt idx="268">
                  <c:v>4.6107758548957491</c:v>
                </c:pt>
                <c:pt idx="269">
                  <c:v>2.7258400500352451</c:v>
                </c:pt>
                <c:pt idx="270">
                  <c:v>2.8810360162602819</c:v>
                </c:pt>
                <c:pt idx="271">
                  <c:v>3.9534904109452356</c:v>
                </c:pt>
                <c:pt idx="272">
                  <c:v>4.1084290639533378</c:v>
                </c:pt>
                <c:pt idx="273">
                  <c:v>7.0948608911929938</c:v>
                </c:pt>
                <c:pt idx="274">
                  <c:v>3.6542384488903963</c:v>
                </c:pt>
                <c:pt idx="275">
                  <c:v>2.9544498737837728</c:v>
                </c:pt>
                <c:pt idx="276">
                  <c:v>3.7419310115226665</c:v>
                </c:pt>
                <c:pt idx="277">
                  <c:v>3.375969291215398</c:v>
                </c:pt>
                <c:pt idx="278">
                  <c:v>4.2284620004313638</c:v>
                </c:pt>
                <c:pt idx="279">
                  <c:v>3.9272859314760922</c:v>
                </c:pt>
                <c:pt idx="280">
                  <c:v>4.1211147594567734</c:v>
                </c:pt>
                <c:pt idx="281">
                  <c:v>3.9128136518572774</c:v>
                </c:pt>
                <c:pt idx="282">
                  <c:v>4.5023003201327469</c:v>
                </c:pt>
                <c:pt idx="283">
                  <c:v>4.0615554206641349</c:v>
                </c:pt>
                <c:pt idx="284">
                  <c:v>5.0172332777915045</c:v>
                </c:pt>
                <c:pt idx="285">
                  <c:v>4.3406396578427007</c:v>
                </c:pt>
                <c:pt idx="286">
                  <c:v>4.5842040044587549</c:v>
                </c:pt>
                <c:pt idx="287">
                  <c:v>5.4644062267691567</c:v>
                </c:pt>
                <c:pt idx="288">
                  <c:v>4.1279081376627005</c:v>
                </c:pt>
                <c:pt idx="289">
                  <c:v>4.583894726773579</c:v>
                </c:pt>
                <c:pt idx="290">
                  <c:v>4.6228228863990068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5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V1" s="65" t="s">
        <v>20</v>
      </c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R1" s="65" t="s">
        <v>25</v>
      </c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L1" s="65" t="s">
        <v>20</v>
      </c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/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6" t="s">
        <v>35</v>
      </c>
      <c r="C13" s="67"/>
      <c r="D13" s="19"/>
    </row>
    <row r="14" spans="1:5" s="20" customFormat="1" ht="20.100000000000001" customHeight="1" x14ac:dyDescent="0.45">
      <c r="B14" s="68" t="s">
        <v>47</v>
      </c>
      <c r="C14" s="69"/>
      <c r="D14" s="21"/>
    </row>
    <row r="15" spans="1:5" s="22" customFormat="1" ht="20.100000000000001" customHeight="1" x14ac:dyDescent="0.45">
      <c r="B15" s="70" t="s">
        <v>32</v>
      </c>
      <c r="C15" s="71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44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45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22"/>
  <sheetViews>
    <sheetView showGridLines="0" zoomScale="85" zoomScaleNormal="85" workbookViewId="0">
      <pane xSplit="2" ySplit="7" topLeftCell="C289" activePane="bottomRight" state="frozen"/>
      <selection pane="topRight" activeCell="C1" sqref="C1"/>
      <selection pane="bottomLeft" activeCell="A8" sqref="A8"/>
      <selection pane="bottomRight" activeCell="B322" sqref="B322:E322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4" t="s">
        <v>31</v>
      </c>
      <c r="C1" s="74"/>
      <c r="D1" s="74"/>
      <c r="E1" s="74"/>
      <c r="G1" s="62"/>
      <c r="H1" s="63" t="s">
        <v>37</v>
      </c>
      <c r="I1" s="64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ht="40.5" customHeight="1" x14ac:dyDescent="0.4">
      <c r="B2" s="75" t="s">
        <v>42</v>
      </c>
      <c r="C2" s="75"/>
      <c r="D2" s="75"/>
      <c r="E2" s="75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2:19" x14ac:dyDescent="0.4">
      <c r="B3" s="76" t="s">
        <v>46</v>
      </c>
      <c r="C3" s="76"/>
      <c r="D3" s="76"/>
      <c r="E3" s="76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2:19" ht="17.25" customHeight="1" x14ac:dyDescent="0.4">
      <c r="B4" s="76" t="s">
        <v>28</v>
      </c>
      <c r="C4" s="76"/>
      <c r="D4" s="76"/>
      <c r="E4" s="76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2:19" ht="8.25" customHeight="1" x14ac:dyDescent="0.4">
      <c r="B5" s="29"/>
      <c r="C5" s="29"/>
      <c r="D5" s="29"/>
      <c r="E5" s="2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2:19" ht="18" customHeight="1" x14ac:dyDescent="0.4">
      <c r="B6" s="77" t="s">
        <v>29</v>
      </c>
      <c r="C6" s="84" t="s">
        <v>38</v>
      </c>
      <c r="D6" s="82" t="s">
        <v>36</v>
      </c>
      <c r="E6" s="79" t="s">
        <v>41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2:19" ht="14.25" customHeight="1" x14ac:dyDescent="0.4">
      <c r="B7" s="78"/>
      <c r="C7" s="85"/>
      <c r="D7" s="83"/>
      <c r="E7" s="8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99.083393715269381</v>
      </c>
      <c r="D152" s="50">
        <f t="shared" si="2"/>
        <v>4.2878169906144734</v>
      </c>
      <c r="E152" s="61">
        <f>SUM(C$152:C152)/SUM(C$140:C140)*100-100</f>
        <v>4.2878169906144734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98.813641658346413</v>
      </c>
      <c r="D153" s="50">
        <f t="shared" si="2"/>
        <v>4.0553827123353159</v>
      </c>
      <c r="E153" s="61">
        <f>SUM(C$152:C153)/SUM(C$140:C141)*100-100</f>
        <v>4.1716286107588871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101.71187263105995</v>
      </c>
      <c r="D154" s="50">
        <f t="shared" si="2"/>
        <v>0.55850917358046104</v>
      </c>
      <c r="E154" s="61">
        <f>SUM(C$152:C154)/SUM(C$140:C142)*100-100</f>
        <v>2.9162795600543063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101.19246800884017</v>
      </c>
      <c r="D155" s="50">
        <f t="shared" si="2"/>
        <v>6.3364243667674742</v>
      </c>
      <c r="E155" s="61">
        <f>SUM(C$152:C155)/SUM(C$140:C143)*100-100</f>
        <v>3.7588506977482439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99.505905053710535</v>
      </c>
      <c r="D156" s="50">
        <f t="shared" si="2"/>
        <v>4.0962887571442508</v>
      </c>
      <c r="E156" s="61">
        <f>SUM(C$152:C156)/SUM(C$140:C144)*100-100</f>
        <v>3.825789215345381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96.723497156508643</v>
      </c>
      <c r="D157" s="50">
        <f t="shared" si="2"/>
        <v>2.7810070770465103</v>
      </c>
      <c r="E157" s="61">
        <f>SUM(C$152:C157)/SUM(C$140:C145)*100-100</f>
        <v>3.6550871554976965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98.646101594458131</v>
      </c>
      <c r="D158" s="50">
        <f t="shared" si="2"/>
        <v>3.8278192432527334</v>
      </c>
      <c r="E158" s="61">
        <f>SUM(C$152:C158)/SUM(C$140:C146)*100-100</f>
        <v>3.6795453689466058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98.668082457954952</v>
      </c>
      <c r="D159" s="50">
        <f t="shared" si="2"/>
        <v>3.5713955922568914</v>
      </c>
      <c r="E159" s="61">
        <f>SUM(C$152:C159)/SUM(C$140:C147)*100-100</f>
        <v>3.6660994620624194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97.719342067288181</v>
      </c>
      <c r="D160" s="50">
        <f t="shared" si="2"/>
        <v>3.900739421591922</v>
      </c>
      <c r="E160" s="61">
        <f>SUM(C$152:C160)/SUM(C$140:C148)*100-100</f>
        <v>3.6917509119378025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99.492070370748181</v>
      </c>
      <c r="D161" s="50">
        <f t="shared" si="2"/>
        <v>3.2944736639241086</v>
      </c>
      <c r="E161" s="61">
        <f>SUM(C$152:C161)/SUM(C$140:C149)*100-100</f>
        <v>3.6517505146115923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102.16530009101552</v>
      </c>
      <c r="D162" s="50">
        <f t="shared" si="2"/>
        <v>3.3210006860464318</v>
      </c>
      <c r="E162" s="61">
        <f>SUM(C$152:C162)/SUM(C$140:C150)*100-100</f>
        <v>3.6207653066243353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106.27832519479981</v>
      </c>
      <c r="D163" s="50">
        <f t="shared" si="2"/>
        <v>2.1126127850559726</v>
      </c>
      <c r="E163" s="61">
        <f>SUM(C$152:C163)/SUM(C$140:C151)*100-100</f>
        <v>3.4853996753392096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102.74277848759648</v>
      </c>
      <c r="D164" s="44">
        <f t="shared" si="2"/>
        <v>3.6932372167659935</v>
      </c>
      <c r="E164" s="44">
        <f>SUM(C$164:C164)/SUM(C$152:C152)*100-100</f>
        <v>3.6932372167659935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102.57800255218336</v>
      </c>
      <c r="D165" s="47">
        <f t="shared" si="2"/>
        <v>3.8095558777728797</v>
      </c>
      <c r="E165" s="47">
        <f>SUM(C$164:C165)/SUM(C$152:C153)*100-100</f>
        <v>3.751317270695111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106.76518655859726</v>
      </c>
      <c r="D166" s="47">
        <f t="shared" si="2"/>
        <v>4.9682635830206721</v>
      </c>
      <c r="E166" s="47">
        <f>SUM(C$164:C166)/SUM(C$152:C154)*100-100</f>
        <v>4.1644488065443852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104.79060211887303</v>
      </c>
      <c r="D167" s="47">
        <f t="shared" si="2"/>
        <v>3.5557331299781509</v>
      </c>
      <c r="E167" s="47">
        <f>SUM(C$164:C167)/SUM(C$152:C155)*100-100</f>
        <v>4.0107631025678216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104.39577371934155</v>
      </c>
      <c r="D168" s="49">
        <f t="shared" si="2"/>
        <v>4.9141492286227617</v>
      </c>
      <c r="E168" s="49">
        <f>SUM(C$164:C168)/SUM(C$152:C156)*100-100</f>
        <v>4.1904371898493764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101.05595861637853</v>
      </c>
      <c r="D169" s="49">
        <f t="shared" si="2"/>
        <v>4.4792233399703463</v>
      </c>
      <c r="E169" s="49">
        <f>SUM(C$164:C169)/SUM(C$152:C157)*100-100</f>
        <v>4.2372227281982902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103.78230103655817</v>
      </c>
      <c r="D170" s="49">
        <f t="shared" si="2"/>
        <v>5.2066927725287684</v>
      </c>
      <c r="E170" s="49">
        <f>SUM(C$164:C170)/SUM(C$152:C158)*100-100</f>
        <v>4.3746923541987854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102.1965695282595</v>
      </c>
      <c r="D171" s="49">
        <f t="shared" si="2"/>
        <v>3.5761180134499284</v>
      </c>
      <c r="E171" s="49">
        <f>SUM(C$164:C171)/SUM(C$152:C159)*100-100</f>
        <v>4.2754989273580861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101.76515477477395</v>
      </c>
      <c r="D172" s="49">
        <f t="shared" si="2"/>
        <v>4.1402373592526658</v>
      </c>
      <c r="E172" s="49">
        <f>SUM(C$164:C172)/SUM(C$152:C160)*100-100</f>
        <v>4.2606819782010632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103.89383676472231</v>
      </c>
      <c r="D173" s="49">
        <f t="shared" si="2"/>
        <v>4.42423841173607</v>
      </c>
      <c r="E173" s="49">
        <f>SUM(C$164:C173)/SUM(C$152:C161)*100-100</f>
        <v>4.2770931158931091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107.09781188404661</v>
      </c>
      <c r="D174" s="49">
        <f t="shared" si="2"/>
        <v>4.8279717170476459</v>
      </c>
      <c r="E174" s="49">
        <f>SUM(C$164:C174)/SUM(C$152:C162)*100-100</f>
        <v>4.3285510680368304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112.26375811177886</v>
      </c>
      <c r="D175" s="49">
        <f t="shared" si="2"/>
        <v>5.6318472332041551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107.75441049983638</v>
      </c>
      <c r="D176" s="50">
        <f t="shared" si="2"/>
        <v>4.8778435681929011</v>
      </c>
      <c r="E176" s="61">
        <f>SUM(C$176:C176)/SUM(C$164:C164)*100-100</f>
        <v>4.8778435681929011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107.15545046191023</v>
      </c>
      <c r="D177" s="50">
        <f t="shared" si="2"/>
        <v>4.4624069448010886</v>
      </c>
      <c r="E177" s="61">
        <f>SUM(C$176:C177)/SUM(C$164:C165)*100-100</f>
        <v>4.6702919565209271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111.74176076449153</v>
      </c>
      <c r="D178" s="50">
        <f t="shared" si="2"/>
        <v>4.6612330913344096</v>
      </c>
      <c r="E178" s="61">
        <f>SUM(C$176:C178)/SUM(C$164:C166)*100-100</f>
        <v>4.6671929019908873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107.64919273050984</v>
      </c>
      <c r="D179" s="50">
        <f t="shared" si="2"/>
        <v>2.7279074209289007</v>
      </c>
      <c r="E179" s="61">
        <f>SUM(C$176:C179)/SUM(C$164:C167)*100-100</f>
        <v>4.1797131345894485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106.66732997628851</v>
      </c>
      <c r="D180" s="50">
        <f t="shared" si="2"/>
        <v>2.1759082537707144</v>
      </c>
      <c r="E180" s="61">
        <f>SUM(C$176:C180)/SUM(C$164:C168)*100-100</f>
        <v>3.7784089726679895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105.62727097353529</v>
      </c>
      <c r="D181" s="50">
        <f t="shared" si="2"/>
        <v>4.5235455877570274</v>
      </c>
      <c r="E181" s="61">
        <f>SUM(C$176:C181)/SUM(C$164:C169)*100-100</f>
        <v>3.8994069968452152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108.70829078786309</v>
      </c>
      <c r="D182" s="50">
        <f t="shared" si="2"/>
        <v>4.7464641871543165</v>
      </c>
      <c r="E182" s="61">
        <f>SUM(C$176:C182)/SUM(C$164:C170)*100-100</f>
        <v>4.0204760790839345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107.51963124265325</v>
      </c>
      <c r="D183" s="50">
        <f t="shared" si="2"/>
        <v>5.2086500936039783</v>
      </c>
      <c r="E183" s="61">
        <f>SUM(C$176:C183)/SUM(C$164:C171)*100-100</f>
        <v>4.1670730328478385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106.65366168482038</v>
      </c>
      <c r="D184" s="50">
        <f t="shared" si="2"/>
        <v>4.8037139243443789</v>
      </c>
      <c r="E184" s="61">
        <f>SUM(C$176:C184)/SUM(C$164:C172)*100-100</f>
        <v>4.2367319797393463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108.46840275127499</v>
      </c>
      <c r="D185" s="50">
        <f t="shared" si="2"/>
        <v>4.4031158430622099</v>
      </c>
      <c r="E185" s="61">
        <f>SUM(C$176:C185)/SUM(C$164:C173)*100-100</f>
        <v>4.2534503778219914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111.44928266776391</v>
      </c>
      <c r="D186" s="50">
        <f t="shared" si="2"/>
        <v>4.0630809417736486</v>
      </c>
      <c r="E186" s="61">
        <f>SUM(C$176:C186)/SUM(C$164:C174)*100-100</f>
        <v>4.2355827117853266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115.22136010166788</v>
      </c>
      <c r="D187" s="50">
        <f t="shared" si="2"/>
        <v>2.6345118314533806</v>
      </c>
      <c r="E187" s="61">
        <f>SUM(C$176:C187)/SUM(C$164:C175)*100-100</f>
        <v>4.0921707141637711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109.73138243020274</v>
      </c>
      <c r="D188" s="44">
        <f t="shared" si="2"/>
        <v>1.8347016342030571</v>
      </c>
      <c r="E188" s="44">
        <f>SUM(C$188:C188)/SUM(C$176:C176)*100-100</f>
        <v>1.8347016342030571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109.43613845779906</v>
      </c>
      <c r="D189" s="47">
        <f t="shared" si="2"/>
        <v>2.1283919633183075</v>
      </c>
      <c r="E189" s="44">
        <f>SUM(C$188:C189)/SUM(C$176:C177)*100-100</f>
        <v>1.9811375370127848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112.958577371096</v>
      </c>
      <c r="D190" s="47">
        <f t="shared" si="2"/>
        <v>1.0889542085962205</v>
      </c>
      <c r="E190" s="44">
        <f>SUM(C$188:C190)/SUM(C$176:C178)*100-100</f>
        <v>1.675937349990491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112.27648493649944</v>
      </c>
      <c r="D191" s="47">
        <f t="shared" si="2"/>
        <v>4.2984922493321704</v>
      </c>
      <c r="E191" s="44">
        <f>SUM(C$188:C191)/SUM(C$176:C179)*100-100</f>
        <v>2.325984295351887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111.11360461836045</v>
      </c>
      <c r="D192" s="49">
        <f t="shared" si="2"/>
        <v>4.1683565559017097</v>
      </c>
      <c r="E192" s="44">
        <f>SUM(C$188:C192)/SUM(C$176:C180)*100-100</f>
        <v>2.6892606395831962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108.39924246583985</v>
      </c>
      <c r="D193" s="49">
        <f t="shared" si="2"/>
        <v>2.6242952854467632</v>
      </c>
      <c r="E193" s="44">
        <f>SUM(C$188:C193)/SUM(C$176:C181)*100-100</f>
        <v>2.6786479552032034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109.35087310197281</v>
      </c>
      <c r="D194" s="49">
        <f t="shared" si="2"/>
        <v>0.59110699786796772</v>
      </c>
      <c r="E194" s="44">
        <f>SUM(C$188:C194)/SUM(C$176:C182)*100-100</f>
        <v>2.378195292836466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110.40999491387747</v>
      </c>
      <c r="D195" s="49">
        <f t="shared" si="2"/>
        <v>2.6882194793815586</v>
      </c>
      <c r="E195" s="44">
        <f>SUM(C$188:C195)/SUM(C$176:C183)*100-100</f>
        <v>2.4168285619743131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109.80354624767848</v>
      </c>
      <c r="D196" s="49">
        <f t="shared" si="2"/>
        <v>2.953376858420981</v>
      </c>
      <c r="E196" s="44">
        <f>SUM(C$188:C196)/SUM(C$176:C184)*100-100</f>
        <v>2.4758550685738641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110.44065956008437</v>
      </c>
      <c r="D197" s="49">
        <f t="shared" si="2"/>
        <v>1.8182777276917221</v>
      </c>
      <c r="E197" s="44">
        <f>SUM(C$188:C197)/SUM(C$176:C185)*100-100</f>
        <v>2.409686259163891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115.00391800365077</v>
      </c>
      <c r="D198" s="49">
        <f t="shared" si="2"/>
        <v>3.1894645266433912</v>
      </c>
      <c r="E198" s="44">
        <f>SUM(C$188:C198)/SUM(C$176:C186)*100-100</f>
        <v>2.4827534501308861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120.62666641309372</v>
      </c>
      <c r="D199" s="49">
        <f t="shared" si="2"/>
        <v>4.6912363355686466</v>
      </c>
      <c r="E199" s="44">
        <f>SUM(C$188:C199)/SUM(C$176:C187)*100-100</f>
        <v>2.677802716055794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115.3943532650337</v>
      </c>
      <c r="D200" s="50">
        <f t="shared" si="2"/>
        <v>5.160757760828389</v>
      </c>
      <c r="E200" s="61">
        <f>SUM(C$200:C200)/SUM(C$188:C188)*100-100</f>
        <v>5.160757760828389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114.31712690581868</v>
      </c>
      <c r="D201" s="50">
        <f t="shared" si="2"/>
        <v>4.4601248881801894</v>
      </c>
      <c r="E201" s="61">
        <f>SUM(C$200:C201)/SUM(C$188:C189)*100-100</f>
        <v>4.8109132412182021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118.08716906797974</v>
      </c>
      <c r="D202" s="50">
        <f t="shared" si="2"/>
        <v>4.5402410478622528</v>
      </c>
      <c r="E202" s="61">
        <f>SUM(C$200:C202)/SUM(C$188:C190)*100-100</f>
        <v>4.7188555978843425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114.67159197294325</v>
      </c>
      <c r="D203" s="50">
        <f t="shared" si="2"/>
        <v>2.1332223197033642</v>
      </c>
      <c r="E203" s="61">
        <f>SUM(C$200:C203)/SUM(C$188:C191)*100-100</f>
        <v>4.0656059841636534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113.71988540436146</v>
      </c>
      <c r="D204" s="50">
        <f t="shared" si="2"/>
        <v>2.3456000684639378</v>
      </c>
      <c r="E204" s="61">
        <f>SUM(C$200:C204)/SUM(C$188:C192)*100-100</f>
        <v>3.7215727022346954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111.65712490885724</v>
      </c>
      <c r="D205" s="50">
        <f t="shared" si="2"/>
        <v>3.0054476109868205</v>
      </c>
      <c r="E205" s="61">
        <f>SUM(C$200:C205)/SUM(C$188:C193)*100-100</f>
        <v>3.6046490492186223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113.8413080573839</v>
      </c>
      <c r="D206" s="50">
        <f t="shared" si="2"/>
        <v>4.1064463666637891</v>
      </c>
      <c r="E206" s="61">
        <f>SUM(C$200:C206)/SUM(C$188:C194)*100-100</f>
        <v>3.6756103397118238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113.8940136780884</v>
      </c>
      <c r="D207" s="50">
        <f t="shared" si="2"/>
        <v>3.1555284165428503</v>
      </c>
      <c r="E207" s="61">
        <f>SUM(C$200:C207)/SUM(C$188:C195)*100-100</f>
        <v>3.6106292571563188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112.06547668450172</v>
      </c>
      <c r="D208" s="50">
        <f t="shared" si="2"/>
        <v>2.0599794033255563</v>
      </c>
      <c r="E208" s="61">
        <f>SUM(C$200:C208)/SUM(C$188:C196)*100-100</f>
        <v>3.4392449519042003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113.6118828334364</v>
      </c>
      <c r="D209" s="50">
        <f t="shared" si="2"/>
        <v>2.8714273221328739</v>
      </c>
      <c r="E209" s="61">
        <f>SUM(C$200:C209)/SUM(C$188:C197)*100-100</f>
        <v>3.3824381861011261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116.92056111603648</v>
      </c>
      <c r="D210" s="50">
        <f t="shared" si="2"/>
        <v>1.6665894046539194</v>
      </c>
      <c r="E210" s="61">
        <f>SUM(C$200:C210)/SUM(C$188:C198)*100-100</f>
        <v>3.2205501075710998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122.62677604484787</v>
      </c>
      <c r="D211" s="50">
        <f t="shared" si="2"/>
        <v>1.6580990681651144</v>
      </c>
      <c r="E211" s="61">
        <f>SUM(C$200:C211)/SUM(C$188:C199)*100-100</f>
        <v>3.0798512854564279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117.73776607960617</v>
      </c>
      <c r="D212" s="44">
        <f t="shared" si="2"/>
        <v>2.0307863844864329</v>
      </c>
      <c r="E212" s="44">
        <f>SUM(C$212:C212)/SUM(C$200:C200)*100-100</f>
        <v>2.0307863844864329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117.75327293676899</v>
      </c>
      <c r="D213" s="47">
        <f t="shared" ref="D213:D276" si="3">C213/C201*100-100</f>
        <v>3.0058016011732036</v>
      </c>
      <c r="E213" s="44">
        <f>SUM(C$212:C213)/SUM(C$200:C201)*100-100</f>
        <v>2.5160078378425652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121.72149675012562</v>
      </c>
      <c r="D214" s="47">
        <f t="shared" si="3"/>
        <v>3.0776651780463027</v>
      </c>
      <c r="E214" s="44">
        <f>SUM(C$212:C214)/SUM(C$200:C202)*100-100</f>
        <v>2.7067058909720458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119.48075743479137</v>
      </c>
      <c r="D215" s="47">
        <f t="shared" si="3"/>
        <v>4.193859507054583</v>
      </c>
      <c r="E215" s="44">
        <f>SUM(C$212:C215)/SUM(C$200:C203)*100-100</f>
        <v>3.0754523690538917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118.66503883368284</v>
      </c>
      <c r="D216" s="49">
        <f t="shared" si="3"/>
        <v>4.3485388784358747</v>
      </c>
      <c r="E216" s="44">
        <f>SUM(C$212:C216)/SUM(C$200:C204)*100-100</f>
        <v>3.3267153554694886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116.40181030858672</v>
      </c>
      <c r="D217" s="49">
        <f t="shared" si="3"/>
        <v>4.2493350993968733</v>
      </c>
      <c r="E217" s="44">
        <f>SUM(C$212:C217)/SUM(C$200:C205)*100-100</f>
        <v>3.4764827169915264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118.23553113282145</v>
      </c>
      <c r="D218" s="49">
        <f t="shared" si="3"/>
        <v>3.8599548357460662</v>
      </c>
      <c r="E218" s="44">
        <f>SUM(C$212:C218)/SUM(C$200:C206)*100-100</f>
        <v>3.5309364909424659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118.00719343917559</v>
      </c>
      <c r="D219" s="49">
        <f t="shared" si="3"/>
        <v>3.6114099663857075</v>
      </c>
      <c r="E219" s="44">
        <f>SUM(C$212:C219)/SUM(C$200:C207)*100-100</f>
        <v>3.540946999421493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115.43606765043408</v>
      </c>
      <c r="D220" s="49">
        <f t="shared" si="3"/>
        <v>3.0076978795366358</v>
      </c>
      <c r="E220" s="44">
        <f>SUM(C$212:C220)/SUM(C$200:C208)*100-100</f>
        <v>3.4827959458436624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118.05226550530993</v>
      </c>
      <c r="D221" s="49">
        <f t="shared" si="3"/>
        <v>3.908378737445517</v>
      </c>
      <c r="E221" s="44">
        <f>SUM(C$212:C221)/SUM(C$200:C209)*100-100</f>
        <v>3.5251625100826089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121.16964648613239</v>
      </c>
      <c r="D222" s="49">
        <f t="shared" si="3"/>
        <v>3.6341643672740815</v>
      </c>
      <c r="E222" s="44">
        <f>SUM(C$212:C222)/SUM(C$200:C210)*100-100</f>
        <v>3.5352918662182162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125.18877997017991</v>
      </c>
      <c r="D223" s="49">
        <f t="shared" si="3"/>
        <v>2.0892695771395324</v>
      </c>
      <c r="E223" s="44">
        <f>SUM(C$212:C223)/SUM(C$200:C211)*100-100</f>
        <v>3.4068734726747607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121.92126156324463</v>
      </c>
      <c r="D224" s="50">
        <f t="shared" si="3"/>
        <v>3.5532315780561561</v>
      </c>
      <c r="E224" s="61">
        <f>SUM(C$224:C224)/SUM(C$212:C212)*100-100</f>
        <v>3.5532315780561561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122.67649584055202</v>
      </c>
      <c r="D225" s="50">
        <f t="shared" si="3"/>
        <v>4.1809648097226955</v>
      </c>
      <c r="E225" s="61">
        <f>SUM(C$224:C225)/SUM(C$212:C213)*100-100</f>
        <v>3.8671188617025223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125.93441308289836</v>
      </c>
      <c r="D226" s="50">
        <f t="shared" si="3"/>
        <v>3.4611111802389019</v>
      </c>
      <c r="E226" s="61">
        <f>SUM(C$224:C226)/SUM(C$212:C214)*100-100</f>
        <v>3.7287702380357928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123.96487602328216</v>
      </c>
      <c r="D227" s="50">
        <f t="shared" si="3"/>
        <v>3.7530048225029589</v>
      </c>
      <c r="E227" s="61">
        <f>SUM(C$224:C227)/SUM(C$212:C215)*100-100</f>
        <v>3.734844513779862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123.68170843211847</v>
      </c>
      <c r="D228" s="50">
        <f t="shared" si="3"/>
        <v>4.2275885532442601</v>
      </c>
      <c r="E228" s="61">
        <f>SUM(C$224:C228)/SUM(C$212:C216)*100-100</f>
        <v>3.8330567792876877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120.49951983491692</v>
      </c>
      <c r="D229" s="50">
        <f t="shared" si="3"/>
        <v>3.5203142592602319</v>
      </c>
      <c r="E229" s="61">
        <f>SUM(C$224:C229)/SUM(C$212:C217)*100-100</f>
        <v>3.7819106229831192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123.0362172761096</v>
      </c>
      <c r="D230" s="50">
        <f t="shared" si="3"/>
        <v>4.0602736734824987</v>
      </c>
      <c r="E230" s="61">
        <f>SUM(C$224:C230)/SUM(C$212:C218)*100-100</f>
        <v>3.8215643274243547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121.98566846715799</v>
      </c>
      <c r="D231" s="50">
        <f t="shared" si="3"/>
        <v>3.3713834826798177</v>
      </c>
      <c r="E231" s="61">
        <f>SUM(C$224:C231)/SUM(C$212:C219)*100-100</f>
        <v>3.7655259124760789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120.84603535402142</v>
      </c>
      <c r="D232" s="50">
        <f t="shared" si="3"/>
        <v>4.686548852278932</v>
      </c>
      <c r="E232" s="61">
        <f>SUM(C$224:C232)/SUM(C$212:C220)*100-100</f>
        <v>3.8655027545220833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122.94063054901868</v>
      </c>
      <c r="D233" s="50">
        <f t="shared" si="3"/>
        <v>4.1408481427989869</v>
      </c>
      <c r="E233" s="61">
        <f>SUM(C$224:C233)/SUM(C$212:C221)*100-100</f>
        <v>3.8930147215012596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127.07797800654431</v>
      </c>
      <c r="D234" s="50">
        <f t="shared" si="3"/>
        <v>4.8760821639337877</v>
      </c>
      <c r="E234" s="61">
        <f>SUM(C$224:C234)/SUM(C$212:C222)*100-100</f>
        <v>3.9844567378836189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130.65436263350637</v>
      </c>
      <c r="D235" s="50">
        <f t="shared" si="3"/>
        <v>4.3658726162427257</v>
      </c>
      <c r="E235" s="61">
        <f>SUM(C$224:C235)/SUM(C$212:C223)*100-100</f>
        <v>4.0178979263574774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127.12936107115438</v>
      </c>
      <c r="D236" s="44">
        <f t="shared" si="3"/>
        <v>4.271690959503502</v>
      </c>
      <c r="E236" s="44">
        <f>SUM(C$236:C236)/SUM(C$224:C224)*100-100</f>
        <v>4.271690959503502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125.52793864783661</v>
      </c>
      <c r="D237" s="47">
        <f t="shared" si="3"/>
        <v>2.3243595178906276</v>
      </c>
      <c r="E237" s="44">
        <f>SUM(C$236:C237)/SUM(C$224:C225)*100-100</f>
        <v>3.2950188917264569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120.91075447845404</v>
      </c>
      <c r="D238" s="47">
        <f t="shared" si="3"/>
        <v>-3.9891070927034207</v>
      </c>
      <c r="E238" s="44">
        <f>SUM(C$236:C238)/SUM(C$224:C226)*100-100</f>
        <v>0.81933066884917594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112.08754495257908</v>
      </c>
      <c r="D239" s="47">
        <f t="shared" si="3"/>
        <v>-9.5812067512352144</v>
      </c>
      <c r="E239" s="44">
        <f>SUM(C$236:C239)/SUM(C$224:C227)*100-100</f>
        <v>-1.787967677937317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110.96450215761902</v>
      </c>
      <c r="D240" s="49">
        <f t="shared" si="3"/>
        <v>-10.282204568252027</v>
      </c>
      <c r="E240" s="44">
        <f>SUM(C$236:C240)/SUM(C$224:C228)*100-100</f>
        <v>-3.487446545533885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111.01203268226801</v>
      </c>
      <c r="D241" s="49">
        <f t="shared" si="3"/>
        <v>-7.8734646956657315</v>
      </c>
      <c r="E241" s="44">
        <f>SUM(C$236:C241)/SUM(C$224:C229)*100-100</f>
        <v>-4.2029313501163301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118.26067055881525</v>
      </c>
      <c r="D242" s="49">
        <f t="shared" si="3"/>
        <v>-3.8814154263028087</v>
      </c>
      <c r="E242" s="44">
        <f>SUM(C$236:C242)/SUM(C$224:C230)*100-100</f>
        <v>-4.1570250744010337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120.62692451577941</v>
      </c>
      <c r="D243" s="49">
        <f t="shared" si="3"/>
        <v>-1.1138553966644054</v>
      </c>
      <c r="E243" s="44">
        <f>SUM(C$236:C243)/SUM(C$224:C231)*100-100</f>
        <v>-3.7796508476840813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121.82082570805863</v>
      </c>
      <c r="D244" s="49">
        <f t="shared" si="3"/>
        <v>0.80663825766524155</v>
      </c>
      <c r="E244" s="44">
        <f>SUM(C$236:C244)/SUM(C$224:C232)*100-100</f>
        <v>-3.2778747721890227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125.69427071198587</v>
      </c>
      <c r="D245" s="49">
        <f t="shared" si="3"/>
        <v>2.2398129492830776</v>
      </c>
      <c r="E245" s="44">
        <f>SUM(C$236:C245)/SUM(C$224:C233)*100-100</f>
        <v>-2.7252431731787539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128.69470391367349</v>
      </c>
      <c r="D246" s="49">
        <f t="shared" si="3"/>
        <v>1.2722313751686585</v>
      </c>
      <c r="E246" s="44">
        <f>SUM(C$236:C246)/SUM(C$224:C234)*100-100</f>
        <v>-2.3502216304106724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135.97027958029406</v>
      </c>
      <c r="D247" s="49">
        <f t="shared" si="3"/>
        <v>4.0686869076841816</v>
      </c>
      <c r="E247" s="44">
        <f>SUM(C$236:C247)/SUM(C$224:C235)*100-100</f>
        <v>-1.7855518345678263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128.85574988782986</v>
      </c>
      <c r="D248" s="50">
        <f t="shared" si="3"/>
        <v>1.3579780486029591</v>
      </c>
      <c r="E248" s="61">
        <f>SUM(C$248:C248)/SUM(C$236:C236)*100-100</f>
        <v>1.3579780486029591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128.52345122751692</v>
      </c>
      <c r="D249" s="50">
        <f t="shared" si="3"/>
        <v>2.3863313712846832</v>
      </c>
      <c r="E249" s="61">
        <f>SUM(C$248:C249)/SUM(C$236:C237)*100-100</f>
        <v>1.8688956945267563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132.97119810560761</v>
      </c>
      <c r="D250" s="50">
        <f t="shared" si="3"/>
        <v>9.9746657600277473</v>
      </c>
      <c r="E250" s="61">
        <f>SUM(C$248:C250)/SUM(C$236:C238)*100-100</f>
        <v>4.4924465127414948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129.3991408562753</v>
      </c>
      <c r="D251" s="50">
        <f t="shared" si="3"/>
        <v>15.444709678510876</v>
      </c>
      <c r="E251" s="61">
        <f>SUM(C$248:C251)/SUM(C$236:C239)*100-100</f>
        <v>7.0201889954271053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129.44474801367016</v>
      </c>
      <c r="D252" s="50">
        <f t="shared" si="3"/>
        <v>16.654196158876971</v>
      </c>
      <c r="E252" s="61">
        <f>SUM(C$248:C252)/SUM(C$236:C240)*100-100</f>
        <v>8.8120039314845542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127.14301624174037</v>
      </c>
      <c r="D253" s="50">
        <f t="shared" si="3"/>
        <v>14.530842440874395</v>
      </c>
      <c r="E253" s="61">
        <f>SUM(C$248:C253)/SUM(C$236:C241)*100-100</f>
        <v>9.7091648389880305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131.01768242352486</v>
      </c>
      <c r="D254" s="50">
        <f t="shared" si="3"/>
        <v>10.787197302728885</v>
      </c>
      <c r="E254" s="61">
        <f>SUM(C$248:C254)/SUM(C$236:C242)*100-100</f>
        <v>9.8635297170254717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129.97424535005666</v>
      </c>
      <c r="D255" s="50">
        <f t="shared" si="3"/>
        <v>7.748950635854527</v>
      </c>
      <c r="E255" s="61">
        <f>SUM(C$248:C255)/SUM(C$236:C243)*100-100</f>
        <v>9.5940422849365916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129.09304824329794</v>
      </c>
      <c r="D256" s="50">
        <f t="shared" si="3"/>
        <v>5.9696053552181922</v>
      </c>
      <c r="E256" s="61">
        <f>SUM(C$248:C256)/SUM(C$236:C244)*100-100</f>
        <v>9.1807546890172631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131.32731552598119</v>
      </c>
      <c r="D257" s="50">
        <f t="shared" si="3"/>
        <v>4.4815446098595828</v>
      </c>
      <c r="E257" s="61">
        <f>SUM(C$248:C257)/SUM(C$236:C245)*100-100</f>
        <v>8.6860758310681803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136.64863841314755</v>
      </c>
      <c r="D258" s="50">
        <f t="shared" si="3"/>
        <v>6.1804676164525176</v>
      </c>
      <c r="E258" s="61">
        <f>SUM(C$248:C258)/SUM(C$236:C246)*100-100</f>
        <v>8.4422931830386005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141.6058944444884</v>
      </c>
      <c r="D259" s="50">
        <f t="shared" si="3"/>
        <v>4.144740219399452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134.87773587983244</v>
      </c>
      <c r="D260" s="44">
        <f t="shared" si="3"/>
        <v>4.6734321109029224</v>
      </c>
      <c r="E260" s="44">
        <f>SUM(C$260:C260)/SUM(C$248:C248)*100-100</f>
        <v>4.6734321109029224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134.20805670154203</v>
      </c>
      <c r="D261" s="47">
        <f t="shared" si="3"/>
        <v>4.4230102909095024</v>
      </c>
      <c r="E261" s="44">
        <f>SUM(C$260:C261)/SUM(C$248:C249)*100-100</f>
        <v>4.5483828589479884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138.93273759767482</v>
      </c>
      <c r="D262" s="47">
        <f t="shared" si="3"/>
        <v>4.4833314108612115</v>
      </c>
      <c r="E262" s="44">
        <f>SUM(C$260:C262)/SUM(C$248:C250)*100-100</f>
        <v>4.5262233606923985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135.79967649814097</v>
      </c>
      <c r="D263" s="47">
        <f t="shared" si="3"/>
        <v>4.9463509568234372</v>
      </c>
      <c r="E263" s="44">
        <f>SUM(C$260:C263)/SUM(C$248:C251)*100-100</f>
        <v>4.6308201824255946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135.877228731966</v>
      </c>
      <c r="D264" s="49">
        <f t="shared" si="3"/>
        <v>4.9692867551617752</v>
      </c>
      <c r="E264" s="44">
        <f>SUM(C$260:C264)/SUM(C$248:C252)*100-100</f>
        <v>4.6983080223875504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132.6111162759691</v>
      </c>
      <c r="D265" s="49">
        <f t="shared" si="3"/>
        <v>4.3007474542149424</v>
      </c>
      <c r="E265" s="44">
        <f>SUM(C$260:C265)/SUM(C$248:C253)*100-100</f>
        <v>4.6331983728909307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135.59925875806235</v>
      </c>
      <c r="D266" s="49">
        <f t="shared" si="3"/>
        <v>3.496914500233018</v>
      </c>
      <c r="E266" s="44">
        <f>SUM(C$260:C266)/SUM(C$248:C254)*100-100</f>
        <v>4.4691244638433716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135.96718503049536</v>
      </c>
      <c r="D267" s="49">
        <f t="shared" si="3"/>
        <v>4.610867071624881</v>
      </c>
      <c r="E267" s="44">
        <f>SUM(C$260:C267)/SUM(C$248:C255)*100-100</f>
        <v>4.4868843879929585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134.00638022347263</v>
      </c>
      <c r="D268" s="49">
        <f t="shared" si="3"/>
        <v>3.8060391686736637</v>
      </c>
      <c r="E268" s="44">
        <f>SUM(C$260:C268)/SUM(C$248:C256)*100-100</f>
        <v>4.4115322739048679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136.1217581568539</v>
      </c>
      <c r="D269" s="49">
        <f t="shared" si="3"/>
        <v>3.6507581165962364</v>
      </c>
      <c r="E269" s="44">
        <f>SUM(C$260:C269)/SUM(C$248:C257)*100-100</f>
        <v>4.3345448272368685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141.21456948051767</v>
      </c>
      <c r="D270" s="49">
        <f t="shared" si="3"/>
        <v>3.3413659443611436</v>
      </c>
      <c r="E270" s="44">
        <f>SUM(C$260:C270)/SUM(C$248:C258)*100-100</f>
        <v>4.2399291627711335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146.2701772128373</v>
      </c>
      <c r="D271" s="49">
        <f t="shared" si="3"/>
        <v>3.2938478914642815</v>
      </c>
      <c r="E271" s="44">
        <f>SUM(C$260:C271)/SUM(C$248:C259)*100-100</f>
        <v>4.1549226058731819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139.28145575517897</v>
      </c>
      <c r="D272" s="50">
        <f t="shared" si="3"/>
        <v>3.2649716772158399</v>
      </c>
      <c r="E272" s="61">
        <f>SUM(C$272:C272)/SUM(C$260:C260)*100-100</f>
        <v>3.2649716772158399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140.48572548858044</v>
      </c>
      <c r="D273" s="50">
        <f t="shared" si="3"/>
        <v>4.6775647761586754</v>
      </c>
      <c r="E273" s="61">
        <f>SUM(C$272:C273)/SUM(C$260:C261)*100-100</f>
        <v>3.9695104523791684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144.53640218154152</v>
      </c>
      <c r="D274" s="50">
        <f t="shared" si="3"/>
        <v>4.0333651238442627</v>
      </c>
      <c r="E274" s="61">
        <f>SUM(C$272:C274)/SUM(C$260:C262)*100-100</f>
        <v>3.9912533480049035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140.38039225223653</v>
      </c>
      <c r="D275" s="50">
        <f t="shared" si="3"/>
        <v>3.3731418750163868</v>
      </c>
      <c r="E275" s="61">
        <f>SUM(C$272:C275)/SUM(C$260:C263)*100-100</f>
        <v>3.8369015130699893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141.11594744734961</v>
      </c>
      <c r="D276" s="50">
        <f t="shared" si="3"/>
        <v>3.8554795121098664</v>
      </c>
      <c r="E276" s="61">
        <f>SUM(C$272:C276)/SUM(C$260:C264)*100-100</f>
        <v>3.8406154221142685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139.6551010903753</v>
      </c>
      <c r="D277" s="50">
        <f t="shared" ref="D277:D310" si="4">C277/C265*100-100</f>
        <v>5.311760440766804</v>
      </c>
      <c r="E277" s="61">
        <f>SUM(C$272:C277)/SUM(C$260:C265)*100-100</f>
        <v>4.0807835984297611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142.48275561270918</v>
      </c>
      <c r="D278" s="50">
        <f t="shared" si="4"/>
        <v>5.0763528633504222</v>
      </c>
      <c r="E278" s="61">
        <f>SUM(C$272:C278)/SUM(C$260:C266)*100-100</f>
        <v>4.2232011813565293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141.10201335528566</v>
      </c>
      <c r="D279" s="50">
        <f t="shared" si="4"/>
        <v>3.7765202858606131</v>
      </c>
      <c r="E279" s="61">
        <f>SUM(C$272:C279)/SUM(C$260:C267)*100-100</f>
        <v>4.1671669926451926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138.72118187238803</v>
      </c>
      <c r="D280" s="50">
        <f t="shared" si="4"/>
        <v>3.5183411723030247</v>
      </c>
      <c r="E280" s="61">
        <f>SUM(C$272:C280)/SUM(C$260:C268)*100-100</f>
        <v>4.095775029438812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137.78499113537009</v>
      </c>
      <c r="D281" s="50">
        <f t="shared" si="4"/>
        <v>1.2218715075657798</v>
      </c>
      <c r="E281" s="61">
        <f>SUM(C$272:C281)/SUM(C$260:C269)*100-100</f>
        <v>3.8068529669756686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144.38139194079019</v>
      </c>
      <c r="D282" s="50">
        <f t="shared" si="4"/>
        <v>2.2425607158823766</v>
      </c>
      <c r="E282" s="61">
        <f>SUM(C$272:C282)/SUM(C$260:C270)*100-100</f>
        <v>3.6591145127264184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149.40944797527607</v>
      </c>
      <c r="D283" s="50">
        <f t="shared" si="4"/>
        <v>2.1462138231163976</v>
      </c>
      <c r="E283" s="61">
        <f>SUM(C$272:C283)/SUM(C$260:C271)*100-100</f>
        <v>3.5243023558890485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144.89254743905468</v>
      </c>
      <c r="D284" s="44">
        <f t="shared" si="4"/>
        <v>4.0285992513881865</v>
      </c>
      <c r="E284" s="44">
        <f>SUM(C$284:C284)/SUM(C$272:C272)*100-100</f>
        <v>4.0285992513881865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144.26869094250117</v>
      </c>
      <c r="D285" s="47">
        <f t="shared" si="4"/>
        <v>2.6927756829132221</v>
      </c>
      <c r="E285" s="44">
        <f>SUM(C$284:C285)/SUM(C$272:C273)*100-100</f>
        <v>3.3578124124614419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147.47577004514744</v>
      </c>
      <c r="D286" s="47">
        <f t="shared" si="4"/>
        <v>2.0336522974426714</v>
      </c>
      <c r="E286" s="44">
        <f>SUM(C$284:C286)/SUM(C$272:C274)*100-100</f>
        <v>2.9067454254893619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146.02536352956565</v>
      </c>
      <c r="D287" s="47">
        <f t="shared" si="4"/>
        <v>4.0211963984159667</v>
      </c>
      <c r="E287" s="44">
        <f>SUM(C$284:C287)/SUM(C$272:C275)*100-100</f>
        <v>3.1837978503215254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147.62248747965938</v>
      </c>
      <c r="D288" s="49">
        <f t="shared" si="4"/>
        <v>4.6107758548957491</v>
      </c>
      <c r="E288" s="44">
        <f>SUM(C$284:C288)/SUM(C$272:C276)*100-100</f>
        <v>3.4691044173872569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143.46187576781395</v>
      </c>
      <c r="D289" s="49">
        <f t="shared" si="4"/>
        <v>2.7258400500352451</v>
      </c>
      <c r="E289" s="44">
        <f>SUM(C$284:C289)/SUM(C$272:C277)*100-100</f>
        <v>3.3463295122930816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146.58773511887145</v>
      </c>
      <c r="D290" s="49">
        <f t="shared" si="4"/>
        <v>2.8810360162602819</v>
      </c>
      <c r="E290" s="44">
        <f>SUM(C$284:C290)/SUM(C$272:C278)*100-100</f>
        <v>3.2792237685538765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146.68046792293754</v>
      </c>
      <c r="D291" s="49">
        <f t="shared" si="4"/>
        <v>3.9534904109452356</v>
      </c>
      <c r="E291" s="44">
        <f>SUM(C$284:C291)/SUM(C$272:C279)*100-100</f>
        <v>3.3634904005664481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144.4204432262928</v>
      </c>
      <c r="D292" s="49">
        <f t="shared" si="4"/>
        <v>4.1084290639533378</v>
      </c>
      <c r="E292" s="44">
        <f>SUM(C$284:C292)/SUM(C$272:C280)*100-100</f>
        <v>3.4450032202861962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147.56064458536721</v>
      </c>
      <c r="D293" s="49">
        <f t="shared" si="4"/>
        <v>7.0948608911929938</v>
      </c>
      <c r="E293" s="44">
        <f>SUM(C$284:C293)/SUM(C$272:C281)*100-100</f>
        <v>3.8027970021531132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149.65743227813368</v>
      </c>
      <c r="D294" s="49">
        <f t="shared" si="4"/>
        <v>3.6542384488903963</v>
      </c>
      <c r="E294" s="44">
        <f>SUM(C$284:C294)/SUM(C$272:C282)*100-100</f>
        <v>3.7889582305537459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153.82367522240264</v>
      </c>
      <c r="D295" s="49">
        <f t="shared" si="4"/>
        <v>2.9544498737837728</v>
      </c>
      <c r="E295" s="44">
        <f>SUM(C$284:C295)/SUM(C$272:C283)*100-100</f>
        <v>3.7155864113430681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150.31432660506186</v>
      </c>
      <c r="D296" s="50">
        <f t="shared" si="4"/>
        <v>3.7419310115226665</v>
      </c>
      <c r="E296" s="61">
        <f>SUM(C$296:C296)/SUM(C$284:C284)*100-100</f>
        <v>3.7419310115226665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149.13915764555844</v>
      </c>
      <c r="D297" s="50">
        <f t="shared" si="4"/>
        <v>3.375969291215398</v>
      </c>
      <c r="E297" s="61">
        <f>SUM(C$296:C297)/SUM(C$284:C285)*100-100</f>
        <v>3.5593449269585449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153.71172694135004</v>
      </c>
      <c r="D298" s="50">
        <f t="shared" si="4"/>
        <v>4.2284620004313638</v>
      </c>
      <c r="E298" s="61">
        <f>SUM(C$296:C298)/SUM(C$284:C286)*100-100</f>
        <v>3.7853417017539783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151.76019708784909</v>
      </c>
      <c r="D299" s="50">
        <f t="shared" si="4"/>
        <v>3.9272859314760922</v>
      </c>
      <c r="E299" s="61">
        <f>SUM(C$296:C299)/SUM(C$284:C287)*100-100</f>
        <v>3.8209154040277298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153.70617959946085</v>
      </c>
      <c r="D300" s="50">
        <f t="shared" si="4"/>
        <v>4.1211147594567734</v>
      </c>
      <c r="E300" s="61">
        <f>SUM(C$296:C300)/SUM(C$284:C288)*100-100</f>
        <v>3.8815988140910918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149.0752716280675</v>
      </c>
      <c r="D301" s="50">
        <f t="shared" si="4"/>
        <v>3.9128136518572774</v>
      </c>
      <c r="E301" s="61">
        <f>SUM(C$296:C301)/SUM(C$284:C289)*100-100</f>
        <v>3.8867240282948217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153.18755518640376</v>
      </c>
      <c r="D302" s="50">
        <f t="shared" si="4"/>
        <v>4.5023003201327469</v>
      </c>
      <c r="E302" s="61">
        <f>SUM(C$296:C302)/SUM(C$284:C290)*100-100</f>
        <v>3.9751616309025906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152.63797641891711</v>
      </c>
      <c r="D303" s="50">
        <f t="shared" si="4"/>
        <v>4.0615554206641349</v>
      </c>
      <c r="E303" s="61">
        <f>SUM(C$296:C303)/SUM(C$284:C291)*100-100</f>
        <v>3.9860203449537721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151.66635376377636</v>
      </c>
      <c r="D304" s="50">
        <f t="shared" si="4"/>
        <v>5.0172332777915045</v>
      </c>
      <c r="E304" s="61">
        <f>SUM(C$296:C304)/SUM(C$284:C292)*100-100</f>
        <v>4.0995815855037847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153.96572044360798</v>
      </c>
      <c r="D305" s="50">
        <f t="shared" si="4"/>
        <v>4.3406396578427007</v>
      </c>
      <c r="E305" s="61">
        <f>SUM(C$296:C305)/SUM(C$284:C293)*100-100</f>
        <v>4.1239618332231487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156.51803428159803</v>
      </c>
      <c r="D306" s="50">
        <f t="shared" si="4"/>
        <v>4.5842040044587549</v>
      </c>
      <c r="E306" s="61">
        <f>SUM(C$296:C306)/SUM(C$284:C294)*100-100</f>
        <v>4.1667794215709364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162.22922570950078</v>
      </c>
      <c r="D307" s="50">
        <f t="shared" si="4"/>
        <v>5.4644062267691567</v>
      </c>
      <c r="E307" s="61">
        <f>SUM(C$296:C307)/SUM(C$284:C295)*100-100</f>
        <v>4.280032365647287</v>
      </c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">
      <c r="B308" s="51">
        <v>46023</v>
      </c>
      <c r="C308" s="44">
        <v>156.5191639250651</v>
      </c>
      <c r="D308" s="44">
        <f t="shared" si="4"/>
        <v>4.1279081376627005</v>
      </c>
      <c r="E308" s="44">
        <f>SUM(C$308:C308)/SUM(C$296:C296)*100-100</f>
        <v>4.1279081376627005</v>
      </c>
      <c r="F308" s="30"/>
      <c r="G308" s="31"/>
      <c r="H308" s="32"/>
    </row>
    <row r="309" spans="2:17" ht="15" customHeight="1" x14ac:dyDescent="0.4">
      <c r="B309" s="46">
        <v>46054</v>
      </c>
      <c r="C309" s="47">
        <v>155.97553962842775</v>
      </c>
      <c r="D309" s="47">
        <f t="shared" si="4"/>
        <v>4.583894726773579</v>
      </c>
      <c r="E309" s="44">
        <f>SUM(C$308:C309)/SUM(C$296:C297)*100-100</f>
        <v>4.3550067001251023</v>
      </c>
      <c r="F309" s="30"/>
      <c r="G309" s="31"/>
      <c r="H309" s="32"/>
    </row>
    <row r="310" spans="2:17" s="34" customFormat="1" ht="15" customHeight="1" x14ac:dyDescent="0.4">
      <c r="B310" s="46">
        <v>46082</v>
      </c>
      <c r="C310" s="47">
        <v>160.81754783347392</v>
      </c>
      <c r="D310" s="47">
        <f t="shared" si="4"/>
        <v>4.6228228863990068</v>
      </c>
      <c r="E310" s="44">
        <f>SUM(C$308:C310)/SUM(C$296:C298)*100-100</f>
        <v>4.4458488201252635</v>
      </c>
      <c r="F310" s="30"/>
      <c r="G310" s="31"/>
      <c r="H310" s="32"/>
    </row>
    <row r="311" spans="2:17" ht="20.25" hidden="1" x14ac:dyDescent="0.4">
      <c r="B311" s="46">
        <v>46113</v>
      </c>
      <c r="C311" s="47"/>
      <c r="D311" s="47">
        <f t="shared" ref="D311:D319" si="5">C311/C299*100-100</f>
        <v>-100</v>
      </c>
      <c r="E311" s="44">
        <f>SUM(C$308:C311)/SUM(C$296:C299)*100-100</f>
        <v>-21.756923265483437</v>
      </c>
    </row>
    <row r="312" spans="2:17" ht="20.25" hidden="1" x14ac:dyDescent="0.4">
      <c r="B312" s="48">
        <v>46143</v>
      </c>
      <c r="C312" s="49"/>
      <c r="D312" s="49">
        <f t="shared" si="5"/>
        <v>-100</v>
      </c>
      <c r="E312" s="44">
        <f>SUM(C$308:C312)/SUM(C$296:C300)*100-100</f>
        <v>-37.609735878506015</v>
      </c>
    </row>
    <row r="313" spans="2:17" ht="20.25" hidden="1" x14ac:dyDescent="0.4">
      <c r="B313" s="48">
        <v>46174</v>
      </c>
      <c r="C313" s="49"/>
      <c r="D313" s="49">
        <f t="shared" si="5"/>
        <v>-100</v>
      </c>
      <c r="E313" s="44">
        <f>SUM(C$308:C313)/SUM(C$296:C301)*100-100</f>
        <v>-47.856265882594073</v>
      </c>
    </row>
    <row r="314" spans="2:17" ht="20.25" hidden="1" x14ac:dyDescent="0.4">
      <c r="B314" s="48">
        <v>46204</v>
      </c>
      <c r="C314" s="49"/>
      <c r="D314" s="49">
        <f t="shared" si="5"/>
        <v>-100</v>
      </c>
      <c r="E314" s="44">
        <f>SUM(C$308:C314)/SUM(C$296:C302)*100-100</f>
        <v>-55.385545928847421</v>
      </c>
    </row>
    <row r="315" spans="2:17" ht="20.25" hidden="1" x14ac:dyDescent="0.4">
      <c r="B315" s="48">
        <v>46235</v>
      </c>
      <c r="C315" s="49"/>
      <c r="D315" s="49">
        <f t="shared" si="5"/>
        <v>-100</v>
      </c>
      <c r="E315" s="44">
        <f>SUM(C$308:C315)/SUM(C$296:C303)*100-100</f>
        <v>-60.997147265843125</v>
      </c>
    </row>
    <row r="316" spans="2:17" ht="20.25" hidden="1" x14ac:dyDescent="0.4">
      <c r="B316" s="48">
        <v>46266</v>
      </c>
      <c r="C316" s="49"/>
      <c r="D316" s="49">
        <f t="shared" si="5"/>
        <v>-100</v>
      </c>
      <c r="E316" s="44">
        <f>SUM(C$308:C316)/SUM(C$296:C304)*100-100</f>
        <v>-65.330157739794657</v>
      </c>
    </row>
    <row r="317" spans="2:17" ht="20.25" hidden="1" x14ac:dyDescent="0.4">
      <c r="B317" s="48">
        <v>46296</v>
      </c>
      <c r="C317" s="49"/>
      <c r="D317" s="49">
        <f t="shared" si="5"/>
        <v>-100</v>
      </c>
      <c r="E317" s="44">
        <f>SUM(C$308:C317)/SUM(C$296:C305)*100-100</f>
        <v>-68.843909781206563</v>
      </c>
    </row>
    <row r="318" spans="2:17" ht="20.25" hidden="1" x14ac:dyDescent="0.4">
      <c r="B318" s="48">
        <v>46327</v>
      </c>
      <c r="C318" s="49"/>
      <c r="D318" s="49">
        <f t="shared" si="5"/>
        <v>-100</v>
      </c>
      <c r="E318" s="44">
        <f>SUM(C$308:C318)/SUM(C$296:C306)*100-100</f>
        <v>-71.754061315345595</v>
      </c>
    </row>
    <row r="319" spans="2:17" ht="20.25" hidden="1" x14ac:dyDescent="0.4">
      <c r="B319" s="56">
        <v>46357</v>
      </c>
      <c r="C319" s="57"/>
      <c r="D319" s="49">
        <f t="shared" si="5"/>
        <v>-100</v>
      </c>
      <c r="E319" s="44">
        <f>SUM(C$308:C319)/SUM(C$296:C307)*100-100</f>
        <v>-74.247280494016294</v>
      </c>
    </row>
    <row r="320" spans="2:17" ht="20.25" x14ac:dyDescent="0.45">
      <c r="B320" s="81" t="s">
        <v>30</v>
      </c>
      <c r="C320" s="81"/>
      <c r="D320" s="81"/>
      <c r="E320" s="81"/>
    </row>
    <row r="321" spans="2:5" x14ac:dyDescent="0.4">
      <c r="B321" s="73" t="s">
        <v>39</v>
      </c>
      <c r="C321" s="73"/>
      <c r="D321" s="73"/>
      <c r="E321" s="73"/>
    </row>
    <row r="322" spans="2:5" x14ac:dyDescent="0.4">
      <c r="B322" s="72" t="s">
        <v>43</v>
      </c>
      <c r="C322" s="72"/>
      <c r="D322" s="72"/>
      <c r="E322" s="72"/>
    </row>
  </sheetData>
  <mergeCells count="11">
    <mergeCell ref="B322:E322"/>
    <mergeCell ref="B321:E321"/>
    <mergeCell ref="B1:E1"/>
    <mergeCell ref="B2:E2"/>
    <mergeCell ref="B3:E3"/>
    <mergeCell ref="B4:E4"/>
    <mergeCell ref="B6:B7"/>
    <mergeCell ref="E6:E7"/>
    <mergeCell ref="B320:E320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Carlos Alejandro Gramajo Cintora</cp:lastModifiedBy>
  <cp:lastPrinted>2020-10-29T18:20:03Z</cp:lastPrinted>
  <dcterms:created xsi:type="dcterms:W3CDTF">2019-09-10T14:28:24Z</dcterms:created>
  <dcterms:modified xsi:type="dcterms:W3CDTF">2026-05-04T17:16:48Z</dcterms:modified>
</cp:coreProperties>
</file>