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rveco\SICIP\3.0.IMAE2013\EMPALME\"/>
    </mc:Choice>
  </mc:AlternateContent>
  <xr:revisionPtr revIDLastSave="0" documentId="13_ncr:1_{3D481554-533F-4591-8745-B51C61E1540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'C.1'!$B$1:$E$321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12" l="1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319" i="12" l="1"/>
  <c r="E318" i="12"/>
  <c r="E317" i="12"/>
  <c r="E316" i="12"/>
  <c r="E315" i="12"/>
  <c r="E314" i="12"/>
  <c r="E313" i="12"/>
  <c r="E312" i="12"/>
  <c r="E311" i="12"/>
  <c r="E310" i="12"/>
  <c r="E309" i="12"/>
  <c r="E308" i="12"/>
  <c r="D319" i="12"/>
  <c r="D318" i="12"/>
  <c r="D317" i="12"/>
  <c r="D316" i="12"/>
  <c r="D315" i="12"/>
  <c r="D314" i="12"/>
  <c r="D313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<sst xmlns="http://schemas.openxmlformats.org/spreadsheetml/2006/main" count="154" uniqueCount="48">
  <si>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</si>
  <si>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</si>
  <si>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</si>
  <si>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</si>
  <si>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</si>
  <si>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</si>
  <si>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</si>
  <si>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</si>
  <si>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</si>
  <si>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</si>
  <si>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</si>
  <si>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</si>
  <si>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</si>
  <si>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</si>
  <si>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</si>
  <si>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</si>
  <si>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</si>
  <si>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</si>
  <si>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</si>
  <si>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</si>
  <si>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</si>
  <si>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</si>
  <si>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</si>
  <si>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</si>
  <si>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</si>
  <si>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</si>
  <si>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</si>
  <si>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</si>
  <si>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</si>
  <si>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</si>
  <si>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</si>
  <si>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</si>
  <si>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</si>
  <si>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</si>
  <si>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</si>
  <si>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</si>
  <si>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</si>
  <si>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</si>
  <si>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</si>
  <si>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</si>
  <si>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</si>
  <si>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</si>
  <si>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r>
      <t xml:space="preserve">EMPALME DE LA SERIE ORIGINAL DEL ÍNDICE MENSUAL DE LA ACTIVIDAD ECONÓMICA (IMAE) </t>
    </r>
    <r>
      <rPr>
        <b/>
        <vertAlign val="superscript"/>
        <sz val="11"/>
        <color rgb="FF002060"/>
        <rFont val="Libre Franklin"/>
      </rPr>
      <t>1/</t>
    </r>
  </si>
  <si>
    <r>
      <rPr>
        <vertAlign val="superscript"/>
        <sz val="10"/>
        <color rgb="FF002060"/>
        <rFont val="Petrona"/>
      </rPr>
      <t>1/</t>
    </r>
    <r>
      <rPr>
        <sz val="10"/>
        <color rgb="FF002060"/>
        <rFont val="Petrona"/>
      </rPr>
      <t xml:space="preserve"> Cifras preliminares</t>
    </r>
  </si>
  <si>
    <t>Empalme de la serie original del índice mensual de la actividad económica (IMAE), 2001-2026</t>
  </si>
  <si>
    <t>Gráfica del empalme de la serie original del índice mensual de la actividad económica (IMAE), 2001-2026</t>
  </si>
  <si>
    <t>PERÍODO:  2001  -  2026</t>
  </si>
  <si>
    <t>Índice Mensual de la Actividad Económica, período 2001-2026*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</si>
</sst>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0" x14ac:knownFonts="1">
    <font>
      <sz val="11"/>
      <color theme="1"/>
      <name val="Petrona"/>
      <family val="2"/>
      <scheme val="minor"/>
    </font>
    <font>
      <sz val="11"/>
      <color theme="1"/>
      <name val="Petrona"/>
      <family val="2"/>
      <scheme val="minor"/>
    </font>
    <font>
      <b/>
      <sz val="11"/>
      <color theme="0"/>
      <name val="Petrona"/>
      <family val="2"/>
      <scheme val="minor"/>
    </font>
    <font>
      <b/>
      <sz val="11"/>
      <color theme="1"/>
      <name val="Petrona"/>
      <family val="2"/>
      <scheme val="minor"/>
    </font>
    <font>
      <b/>
      <sz val="20"/>
      <color theme="1"/>
      <name val="Petrona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Petrona"/>
      <family val="2"/>
      <scheme val="minor"/>
    </font>
    <font>
      <b/>
      <sz val="16"/>
      <color theme="0"/>
      <name val="Libre Franklin"/>
    </font>
    <font>
      <sz val="10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sz val="11"/>
      <color theme="0"/>
      <name val="Libre Franklin"/>
    </font>
    <font>
      <b/>
      <sz val="12"/>
      <color rgb="FF002060"/>
      <name val="Libre Franklin"/>
    </font>
    <font>
      <sz val="10"/>
      <color rgb="FF002060"/>
      <name val="Libre Franklin"/>
    </font>
    <font>
      <sz val="11"/>
      <color rgb="FF002060"/>
      <name val="Libre Franklin"/>
    </font>
    <font>
      <sz val="8"/>
      <color rgb="FF002060"/>
      <name val="Libre Franklin"/>
    </font>
    <font>
      <b/>
      <sz val="11"/>
      <color rgb="FF002060"/>
      <name val="Libre Franklin"/>
    </font>
    <font>
      <b/>
      <vertAlign val="superscript"/>
      <sz val="11"/>
      <color rgb="FF002060"/>
      <name val="Libre Franklin"/>
    </font>
    <font>
      <sz val="11"/>
      <color rgb="FF002060"/>
      <name val="Petrona"/>
    </font>
    <font>
      <sz val="10"/>
      <color rgb="FF002060"/>
      <name val="Petrona"/>
    </font>
    <font>
      <vertAlign val="superscript"/>
      <sz val="10"/>
      <color rgb="FF002060"/>
      <name val="Petrona"/>
    </font>
    <font>
      <b/>
      <sz val="11"/>
      <color rgb="FF002060"/>
      <name val="Petron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0" fontId="16" fillId="0" borderId="0" xfId="5" applyFont="1" applyFill="1" applyBorder="1" applyAlignment="1">
      <alignment vertical="top"/>
    </xf>
    <xf numFmtId="49" fontId="16" fillId="0" borderId="0" xfId="5" applyNumberFormat="1" applyFont="1" applyBorder="1" applyAlignment="1">
      <alignment vertical="top"/>
    </xf>
    <xf numFmtId="0" fontId="16" fillId="0" borderId="0" xfId="5" applyFont="1" applyBorder="1" applyAlignment="1">
      <alignment vertical="top"/>
    </xf>
    <xf numFmtId="0" fontId="17" fillId="0" borderId="0" xfId="0" applyFont="1"/>
    <xf numFmtId="0" fontId="17" fillId="0" borderId="0" xfId="2" applyFont="1" applyAlignment="1"/>
    <xf numFmtId="164" fontId="17" fillId="0" borderId="0" xfId="1" applyFont="1"/>
    <xf numFmtId="166" fontId="17" fillId="0" borderId="0" xfId="1" applyNumberFormat="1" applyFont="1"/>
    <xf numFmtId="168" fontId="17" fillId="0" borderId="0" xfId="1" applyNumberFormat="1" applyFont="1"/>
    <xf numFmtId="167" fontId="17" fillId="0" borderId="0" xfId="1" applyNumberFormat="1" applyFont="1"/>
    <xf numFmtId="0" fontId="17" fillId="0" borderId="0" xfId="0" applyFont="1" applyAlignment="1">
      <alignment vertical="center"/>
    </xf>
    <xf numFmtId="49" fontId="21" fillId="0" borderId="16" xfId="5" applyNumberFormat="1" applyFont="1" applyBorder="1" applyAlignment="1">
      <alignment vertical="top"/>
    </xf>
    <xf numFmtId="0" fontId="21" fillId="0" borderId="17" xfId="5" applyFont="1" applyFill="1" applyBorder="1" applyAlignment="1">
      <alignment vertical="top"/>
    </xf>
    <xf numFmtId="0" fontId="21" fillId="0" borderId="20" xfId="0" quotePrefix="1" applyFont="1" applyBorder="1" applyAlignment="1">
      <alignment horizontal="center"/>
    </xf>
    <xf numFmtId="0" fontId="21" fillId="0" borderId="21" xfId="0" applyFont="1" applyBorder="1"/>
    <xf numFmtId="49" fontId="22" fillId="0" borderId="18" xfId="5" applyNumberFormat="1" applyFont="1" applyFill="1" applyBorder="1" applyAlignment="1">
      <alignment horizontal="center" vertical="top" wrapText="1"/>
    </xf>
    <xf numFmtId="0" fontId="21" fillId="0" borderId="19" xfId="6" applyFont="1" applyBorder="1">
      <alignment vertical="top"/>
    </xf>
    <xf numFmtId="49" fontId="23" fillId="0" borderId="0" xfId="5" applyNumberFormat="1" applyFont="1" applyBorder="1" applyAlignment="1">
      <alignment vertical="top"/>
    </xf>
    <xf numFmtId="0" fontId="21" fillId="0" borderId="0" xfId="5" applyFont="1" applyFill="1" applyBorder="1" applyAlignment="1">
      <alignment vertical="top"/>
    </xf>
    <xf numFmtId="17" fontId="29" fillId="4" borderId="12" xfId="2" applyNumberFormat="1" applyFont="1" applyFill="1" applyBorder="1" applyAlignment="1">
      <alignment horizontal="center" vertical="center"/>
    </xf>
    <xf numFmtId="165" fontId="26" fillId="4" borderId="7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center"/>
    </xf>
    <xf numFmtId="17" fontId="26" fillId="4" borderId="8" xfId="2" applyNumberFormat="1" applyFont="1" applyFill="1" applyBorder="1" applyAlignment="1">
      <alignment horizontal="center" vertical="center"/>
    </xf>
    <xf numFmtId="165" fontId="26" fillId="4" borderId="9" xfId="2" applyNumberFormat="1" applyFont="1" applyFill="1" applyBorder="1" applyAlignment="1">
      <alignment horizontal="center" vertical="center"/>
    </xf>
    <xf numFmtId="17" fontId="26" fillId="4" borderId="10" xfId="2" applyNumberFormat="1" applyFont="1" applyFill="1" applyBorder="1" applyAlignment="1">
      <alignment horizontal="center" vertical="center"/>
    </xf>
    <xf numFmtId="165" fontId="26" fillId="4" borderId="11" xfId="2" applyNumberFormat="1" applyFont="1" applyFill="1" applyBorder="1" applyAlignment="1">
      <alignment horizontal="center" vertical="center"/>
    </xf>
    <xf numFmtId="165" fontId="26" fillId="6" borderId="5" xfId="2" applyNumberFormat="1" applyFont="1" applyFill="1" applyBorder="1" applyAlignment="1">
      <alignment horizontal="center" vertical="center"/>
    </xf>
    <xf numFmtId="17" fontId="29" fillId="4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5" fontId="26" fillId="0" borderId="9" xfId="2" applyNumberFormat="1" applyFont="1" applyFill="1" applyBorder="1" applyAlignment="1">
      <alignment horizontal="center" vertical="center"/>
    </xf>
    <xf numFmtId="165" fontId="26" fillId="0" borderId="11" xfId="2" applyNumberFormat="1" applyFont="1" applyFill="1" applyBorder="1" applyAlignment="1">
      <alignment horizontal="center" vertical="center"/>
    </xf>
    <xf numFmtId="165" fontId="26" fillId="0" borderId="7" xfId="2" applyNumberFormat="1" applyFont="1" applyFill="1" applyBorder="1" applyAlignment="1">
      <alignment horizontal="center" vertical="center"/>
    </xf>
    <xf numFmtId="17" fontId="26" fillId="4" borderId="23" xfId="2" applyNumberFormat="1" applyFont="1" applyFill="1" applyBorder="1" applyAlignment="1">
      <alignment horizontal="center" vertical="center"/>
    </xf>
    <xf numFmtId="165" fontId="26" fillId="4" borderId="24" xfId="2" applyNumberFormat="1" applyFont="1" applyFill="1" applyBorder="1" applyAlignment="1">
      <alignment horizontal="center" vertical="center"/>
    </xf>
    <xf numFmtId="17" fontId="29" fillId="6" borderId="4" xfId="2" applyNumberFormat="1" applyFont="1" applyFill="1" applyBorder="1" applyAlignment="1">
      <alignment horizontal="center" vertical="center"/>
    </xf>
    <xf numFmtId="17" fontId="26" fillId="6" borderId="4" xfId="2" applyNumberFormat="1" applyFont="1" applyFill="1" applyBorder="1" applyAlignment="1">
      <alignment horizontal="center" vertical="center"/>
    </xf>
    <xf numFmtId="165" fontId="26" fillId="8" borderId="5" xfId="2" applyNumberFormat="1" applyFont="1" applyFill="1" applyBorder="1" applyAlignment="1">
      <alignment vertical="center"/>
    </xf>
    <xf numFmtId="165" fontId="26" fillId="8" borderId="5" xfId="2" applyNumberFormat="1" applyFont="1" applyFill="1" applyBorder="1" applyAlignment="1">
      <alignment horizontal="center" vertical="center"/>
    </xf>
    <xf numFmtId="0" fontId="17" fillId="5" borderId="0" xfId="0" applyFont="1" applyFill="1"/>
    <xf numFmtId="0" fontId="18" fillId="5" borderId="0" xfId="18" applyFont="1" applyFill="1" applyBorder="1" applyAlignment="1">
      <alignment horizontal="left" vertical="center"/>
    </xf>
    <xf numFmtId="0" fontId="17" fillId="5" borderId="0" xfId="0" applyFont="1" applyFill="1" applyBorder="1"/>
    <xf numFmtId="0" fontId="4" fillId="0" borderId="0" xfId="0" applyFont="1" applyAlignment="1">
      <alignment horizontal="center"/>
    </xf>
    <xf numFmtId="0" fontId="15" fillId="7" borderId="14" xfId="6" applyFont="1" applyFill="1" applyBorder="1" applyAlignment="1">
      <alignment horizontal="center" vertical="center" wrapText="1"/>
    </xf>
    <xf numFmtId="0" fontId="15" fillId="7" borderId="15" xfId="6" applyFont="1" applyFill="1" applyBorder="1" applyAlignment="1">
      <alignment horizontal="center" vertical="center" wrapText="1"/>
    </xf>
    <xf numFmtId="0" fontId="20" fillId="8" borderId="16" xfId="6" applyFont="1" applyFill="1" applyBorder="1" applyAlignment="1">
      <alignment horizontal="center" vertical="center" wrapText="1"/>
    </xf>
    <xf numFmtId="0" fontId="20" fillId="8" borderId="17" xfId="6" applyFont="1" applyFill="1" applyBorder="1" applyAlignment="1">
      <alignment horizontal="center" vertical="center" wrapText="1"/>
    </xf>
    <xf numFmtId="0" fontId="20" fillId="8" borderId="18" xfId="6" applyFont="1" applyFill="1" applyBorder="1" applyAlignment="1">
      <alignment horizontal="center" vertical="center" wrapText="1"/>
    </xf>
    <xf numFmtId="0" fontId="20" fillId="8" borderId="19" xfId="6" applyFont="1" applyFill="1" applyBorder="1" applyAlignment="1">
      <alignment horizontal="center" vertical="center" wrapText="1"/>
    </xf>
    <xf numFmtId="0" fontId="27" fillId="4" borderId="0" xfId="2" applyFont="1" applyFill="1" applyBorder="1" applyAlignment="1">
      <alignment horizontal="left" vertical="center"/>
    </xf>
    <xf numFmtId="0" fontId="27" fillId="0" borderId="0" xfId="3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19" fillId="7" borderId="1" xfId="2" applyNumberFormat="1" applyFont="1" applyFill="1" applyBorder="1" applyAlignment="1">
      <alignment horizontal="center" vertical="center"/>
    </xf>
    <xf numFmtId="3" fontId="19" fillId="7" borderId="4" xfId="2" applyNumberFormat="1" applyFont="1" applyFill="1" applyBorder="1" applyAlignment="1">
      <alignment horizontal="center" vertical="center"/>
    </xf>
    <xf numFmtId="3" fontId="24" fillId="8" borderId="3" xfId="2" applyNumberFormat="1" applyFont="1" applyFill="1" applyBorder="1" applyAlignment="1">
      <alignment horizontal="center" vertical="center" wrapText="1"/>
    </xf>
    <xf numFmtId="3" fontId="24" fillId="8" borderId="5" xfId="2" applyNumberFormat="1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left"/>
    </xf>
    <xf numFmtId="3" fontId="19" fillId="7" borderId="3" xfId="2" applyNumberFormat="1" applyFont="1" applyFill="1" applyBorder="1" applyAlignment="1">
      <alignment horizontal="center" vertical="center" wrapText="1"/>
    </xf>
    <xf numFmtId="3" fontId="19" fillId="7" borderId="5" xfId="2" applyNumberFormat="1" applyFont="1" applyFill="1" applyBorder="1" applyAlignment="1">
      <alignment horizontal="center" vertical="center" wrapText="1"/>
    </xf>
    <xf numFmtId="3" fontId="19" fillId="7" borderId="13" xfId="2" applyNumberFormat="1" applyFont="1" applyFill="1" applyBorder="1" applyAlignment="1">
      <alignment horizontal="center" vertical="center"/>
    </xf>
    <xf numFmtId="3" fontId="19" fillId="7" borderId="2" xfId="2" applyNumberFormat="1" applyFont="1" applyFill="1" applyBorder="1" applyAlignment="1">
      <alignment horizontal="center" vertical="center"/>
    </xf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D3D3D3"/>
      <color rgb="FFEDEDED"/>
      <color rgb="FFC0C1B5"/>
      <color rgb="FF9D9E9F"/>
      <color rgb="FF213830"/>
      <color rgb="FF2A5446"/>
      <color rgb="FF494949"/>
      <color rgb="FF595959"/>
      <color rgb="FF5D927A"/>
      <color rgb="FF607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Índice Mensual de la Actividad Económica 1/</a:t>
            </a:r>
          </a:p>
          <a:p>
            <a:pPr>
              <a:defRPr/>
            </a:pPr>
            <a:r>
              <a:rPr lang="es-CL"/>
              <a:t>Empalme de la serie original </a:t>
            </a:r>
          </a:p>
          <a:p>
            <a:pPr>
              <a:defRPr/>
            </a:pPr>
            <a:r>
              <a:rPr lang="es-CL" b="0"/>
              <a:t>Variaciones Porcentuales Interanuales </a:t>
            </a:r>
          </a:p>
          <a:p>
            <a:pPr>
              <a:defRPr/>
            </a:pPr>
            <a:r>
              <a:rPr lang="es-CL" b="0"/>
              <a:t>Período: Enero 2002 -</a:t>
            </a:r>
            <a:r>
              <a:rPr lang="es-CL" b="0" baseline="0"/>
              <a:t> Mayo</a:t>
            </a:r>
            <a:r>
              <a:rPr lang="es-CL" b="0"/>
              <a:t> 2026</a:t>
            </a:r>
          </a:p>
        </c:rich>
      </c:tx>
      <c:layout>
        <c:manualLayout>
          <c:xMode val="edge"/>
          <c:yMode val="edge"/>
          <c:x val="0.19954467272271537"/>
          <c:y val="6.0514372163388806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D3D3D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D3D3D3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numRef>
              <c:f>'C.1'!$B$20:$B$319</c:f>
              <c:numCache>
                <c:formatCode>mmm\-yy</c:formatCode>
                <c:ptCount val="293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</c:numCache>
            </c:numRef>
          </c:cat>
          <c:val>
            <c:numRef>
              <c:f>'C.1'!$E$20:$E$319</c:f>
              <c:numCache>
                <c:formatCode>#,##0.0</c:formatCode>
                <c:ptCount val="293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4.287775350704166</c:v>
                </c:pt>
                <c:pt idx="133">
                  <c:v>4.1715685827747677</c:v>
                </c:pt>
                <c:pt idx="134">
                  <c:v>2.9162795600547184</c:v>
                </c:pt>
                <c:pt idx="135">
                  <c:v>3.7589440514890242</c:v>
                </c:pt>
                <c:pt idx="136">
                  <c:v>3.825900830445633</c:v>
                </c:pt>
                <c:pt idx="137">
                  <c:v>3.6550871554980233</c:v>
                </c:pt>
                <c:pt idx="138">
                  <c:v>3.6794158992783537</c:v>
                </c:pt>
                <c:pt idx="139">
                  <c:v>3.6659838685728374</c:v>
                </c:pt>
                <c:pt idx="140">
                  <c:v>3.6917509119380014</c:v>
                </c:pt>
                <c:pt idx="141">
                  <c:v>3.6517997812525209</c:v>
                </c:pt>
                <c:pt idx="142">
                  <c:v>3.6207926622841882</c:v>
                </c:pt>
                <c:pt idx="143">
                  <c:v>3.4853996753392096</c:v>
                </c:pt>
                <c:pt idx="144">
                  <c:v>3.6931807416757749</c:v>
                </c:pt>
                <c:pt idx="145">
                  <c:v>3.7513258820201685</c:v>
                </c:pt>
                <c:pt idx="146">
                  <c:v>4.1644488065426515</c:v>
                </c:pt>
                <c:pt idx="147">
                  <c:v>4.0106861981398225</c:v>
                </c:pt>
                <c:pt idx="148">
                  <c:v>4.1903291709429595</c:v>
                </c:pt>
                <c:pt idx="149">
                  <c:v>4.2372227281966843</c:v>
                </c:pt>
                <c:pt idx="150">
                  <c:v>4.3748305362098421</c:v>
                </c:pt>
                <c:pt idx="151">
                  <c:v>4.2756241036974814</c:v>
                </c:pt>
                <c:pt idx="152">
                  <c:v>4.2606819782000684</c:v>
                </c:pt>
                <c:pt idx="153">
                  <c:v>4.2770377085425082</c:v>
                </c:pt>
                <c:pt idx="154">
                  <c:v>4.3285194154637878</c:v>
                </c:pt>
                <c:pt idx="155">
                  <c:v>4.4439778460924515</c:v>
                </c:pt>
                <c:pt idx="156">
                  <c:v>4.8779735126282588</c:v>
                </c:pt>
                <c:pt idx="157">
                  <c:v>4.6703584463615471</c:v>
                </c:pt>
                <c:pt idx="158">
                  <c:v>4.6671929019981349</c:v>
                </c:pt>
                <c:pt idx="159">
                  <c:v>4.1796964978193785</c:v>
                </c:pt>
                <c:pt idx="160">
                  <c:v>3.7784131219513313</c:v>
                </c:pt>
                <c:pt idx="161">
                  <c:v>3.8994069968518659</c:v>
                </c:pt>
                <c:pt idx="162">
                  <c:v>4.0204455640383543</c:v>
                </c:pt>
                <c:pt idx="163">
                  <c:v>4.1670413008287284</c:v>
                </c:pt>
                <c:pt idx="164">
                  <c:v>4.2367319797435528</c:v>
                </c:pt>
                <c:pt idx="165">
                  <c:v>4.2534692170144552</c:v>
                </c:pt>
                <c:pt idx="166">
                  <c:v>4.2355959661500862</c:v>
                </c:pt>
                <c:pt idx="167">
                  <c:v>4.0921707141637285</c:v>
                </c:pt>
                <c:pt idx="168">
                  <c:v>1.8346420511276733</c:v>
                </c:pt>
                <c:pt idx="169">
                  <c:v>1.9811145327801967</c:v>
                </c:pt>
                <c:pt idx="170">
                  <c:v>1.6759373499603498</c:v>
                </c:pt>
                <c:pt idx="171">
                  <c:v>2.3259907624248086</c:v>
                </c:pt>
                <c:pt idx="172">
                  <c:v>2.689255543802588</c:v>
                </c:pt>
                <c:pt idx="173">
                  <c:v>2.6786479551752507</c:v>
                </c:pt>
                <c:pt idx="174">
                  <c:v>2.3782183981340808</c:v>
                </c:pt>
                <c:pt idx="175">
                  <c:v>2.416850108061297</c:v>
                </c:pt>
                <c:pt idx="176">
                  <c:v>2.4758550685551057</c:v>
                </c:pt>
                <c:pt idx="177">
                  <c:v>2.4096793212146679</c:v>
                </c:pt>
                <c:pt idx="178">
                  <c:v>2.4827580657450881</c:v>
                </c:pt>
                <c:pt idx="179">
                  <c:v>2.677802716055794</c:v>
                </c:pt>
                <c:pt idx="180">
                  <c:v>5.1603934636964794</c:v>
                </c:pt>
                <c:pt idx="181">
                  <c:v>4.8107417953003022</c:v>
                </c:pt>
                <c:pt idx="182">
                  <c:v>4.7188555980144571</c:v>
                </c:pt>
                <c:pt idx="183">
                  <c:v>4.0655813832197509</c:v>
                </c:pt>
                <c:pt idx="184">
                  <c:v>3.7215172499458902</c:v>
                </c:pt>
                <c:pt idx="185">
                  <c:v>3.6046490493378371</c:v>
                </c:pt>
                <c:pt idx="186">
                  <c:v>3.6756965180461378</c:v>
                </c:pt>
                <c:pt idx="187">
                  <c:v>3.6107244189413308</c:v>
                </c:pt>
                <c:pt idx="188">
                  <c:v>3.4392449519819621</c:v>
                </c:pt>
                <c:pt idx="189">
                  <c:v>3.3823702322500537</c:v>
                </c:pt>
                <c:pt idx="190">
                  <c:v>3.2204947176034864</c:v>
                </c:pt>
                <c:pt idx="191">
                  <c:v>3.0798512854564706</c:v>
                </c:pt>
                <c:pt idx="192">
                  <c:v>2.0313788817512943</c:v>
                </c:pt>
                <c:pt idx="193">
                  <c:v>2.5162968425243264</c:v>
                </c:pt>
                <c:pt idx="194">
                  <c:v>2.7067058903974299</c:v>
                </c:pt>
                <c:pt idx="195">
                  <c:v>3.0753893201165283</c:v>
                </c:pt>
                <c:pt idx="196">
                  <c:v>3.3267165631990707</c:v>
                </c:pt>
                <c:pt idx="197">
                  <c:v>3.476482716471935</c:v>
                </c:pt>
                <c:pt idx="198">
                  <c:v>3.5308231503436076</c:v>
                </c:pt>
                <c:pt idx="199">
                  <c:v>3.5408080169288638</c:v>
                </c:pt>
                <c:pt idx="200">
                  <c:v>3.4827959455164432</c:v>
                </c:pt>
                <c:pt idx="201">
                  <c:v>3.5252658723859298</c:v>
                </c:pt>
                <c:pt idx="202">
                  <c:v>3.5353744218192134</c:v>
                </c:pt>
                <c:pt idx="203">
                  <c:v>3.4068734726747891</c:v>
                </c:pt>
                <c:pt idx="204">
                  <c:v>3.5524248747818916</c:v>
                </c:pt>
                <c:pt idx="205">
                  <c:v>3.8666629027739248</c:v>
                </c:pt>
                <c:pt idx="206">
                  <c:v>3.7287702404951233</c:v>
                </c:pt>
                <c:pt idx="207">
                  <c:v>3.7350418737784423</c:v>
                </c:pt>
                <c:pt idx="208">
                  <c:v>3.8331546176682849</c:v>
                </c:pt>
                <c:pt idx="209">
                  <c:v>3.781910625179691</c:v>
                </c:pt>
                <c:pt idx="210">
                  <c:v>3.8215963227802519</c:v>
                </c:pt>
                <c:pt idx="211">
                  <c:v>3.7655753063718294</c:v>
                </c:pt>
                <c:pt idx="212">
                  <c:v>3.865502755959966</c:v>
                </c:pt>
                <c:pt idx="213">
                  <c:v>3.8929774286262386</c:v>
                </c:pt>
                <c:pt idx="214">
                  <c:v>3.9844235608805718</c:v>
                </c:pt>
                <c:pt idx="215">
                  <c:v>4.0178979263575201</c:v>
                </c:pt>
                <c:pt idx="216">
                  <c:v>4.272034013483065</c:v>
                </c:pt>
                <c:pt idx="217">
                  <c:v>3.2951834389529182</c:v>
                </c:pt>
                <c:pt idx="218">
                  <c:v>0.81933065961261775</c:v>
                </c:pt>
                <c:pt idx="219">
                  <c:v>-1.7879673449949394</c:v>
                </c:pt>
                <c:pt idx="220">
                  <c:v>-3.4874385614336205</c:v>
                </c:pt>
                <c:pt idx="221">
                  <c:v>-4.2029313582304297</c:v>
                </c:pt>
                <c:pt idx="222">
                  <c:v>-4.1570257740577432</c:v>
                </c:pt>
                <c:pt idx="223">
                  <c:v>-3.779649971730052</c:v>
                </c:pt>
                <c:pt idx="224">
                  <c:v>-3.277874777506284</c:v>
                </c:pt>
                <c:pt idx="225">
                  <c:v>-2.7252430123564437</c:v>
                </c:pt>
                <c:pt idx="226">
                  <c:v>-2.3502241807528321</c:v>
                </c:pt>
                <c:pt idx="227">
                  <c:v>-1.7855518345678689</c:v>
                </c:pt>
                <c:pt idx="228">
                  <c:v>1.3580726346230136</c:v>
                </c:pt>
                <c:pt idx="229">
                  <c:v>1.8690013884003207</c:v>
                </c:pt>
                <c:pt idx="230">
                  <c:v>4.4924465528463458</c:v>
                </c:pt>
                <c:pt idx="231">
                  <c:v>7.0201099515772967</c:v>
                </c:pt>
                <c:pt idx="232">
                  <c:v>8.8119766083311077</c:v>
                </c:pt>
                <c:pt idx="233">
                  <c:v>9.7091648763755387</c:v>
                </c:pt>
                <c:pt idx="234">
                  <c:v>9.863509577576707</c:v>
                </c:pt>
                <c:pt idx="235">
                  <c:v>9.5940289728154227</c:v>
                </c:pt>
                <c:pt idx="236">
                  <c:v>9.1807547116587358</c:v>
                </c:pt>
                <c:pt idx="237">
                  <c:v>8.6860651148984402</c:v>
                </c:pt>
                <c:pt idx="238">
                  <c:v>8.4422812896775667</c:v>
                </c:pt>
                <c:pt idx="239">
                  <c:v>8.0417039223967208</c:v>
                </c:pt>
                <c:pt idx="240">
                  <c:v>4.6735052945293631</c:v>
                </c:pt>
                <c:pt idx="241">
                  <c:v>4.5484225427983205</c:v>
                </c:pt>
                <c:pt idx="242">
                  <c:v>4.5262307111617446</c:v>
                </c:pt>
                <c:pt idx="243">
                  <c:v>4.6308049899766104</c:v>
                </c:pt>
                <c:pt idx="244">
                  <c:v>4.6982995994173393</c:v>
                </c:pt>
                <c:pt idx="245">
                  <c:v>4.6332019228961627</c:v>
                </c:pt>
                <c:pt idx="246">
                  <c:v>4.4691255624215671</c:v>
                </c:pt>
                <c:pt idx="247">
                  <c:v>4.4868774416340926</c:v>
                </c:pt>
                <c:pt idx="248">
                  <c:v>4.4115346510246667</c:v>
                </c:pt>
                <c:pt idx="249">
                  <c:v>4.3345682054149393</c:v>
                </c:pt>
                <c:pt idx="250">
                  <c:v>4.2399482201010699</c:v>
                </c:pt>
                <c:pt idx="251">
                  <c:v>4.1549245009648672</c:v>
                </c:pt>
                <c:pt idx="252">
                  <c:v>3.2649226490773202</c:v>
                </c:pt>
                <c:pt idx="253">
                  <c:v>3.9694876769832916</c:v>
                </c:pt>
                <c:pt idx="254">
                  <c:v>3.9912578849505422</c:v>
                </c:pt>
                <c:pt idx="255">
                  <c:v>3.8369148031809317</c:v>
                </c:pt>
                <c:pt idx="256">
                  <c:v>3.8406205643772466</c:v>
                </c:pt>
                <c:pt idx="257">
                  <c:v>4.0807782719935375</c:v>
                </c:pt>
                <c:pt idx="258">
                  <c:v>4.2231996136286227</c:v>
                </c:pt>
                <c:pt idx="259">
                  <c:v>4.1671702440588092</c:v>
                </c:pt>
                <c:pt idx="260">
                  <c:v>4.0957726934480121</c:v>
                </c:pt>
                <c:pt idx="261">
                  <c:v>3.8068419837576499</c:v>
                </c:pt>
                <c:pt idx="262">
                  <c:v>3.6591068596067942</c:v>
                </c:pt>
                <c:pt idx="263">
                  <c:v>3.5243004581856638</c:v>
                </c:pt>
                <c:pt idx="264">
                  <c:v>4.0286536278853617</c:v>
                </c:pt>
                <c:pt idx="265">
                  <c:v>3.3578222956764705</c:v>
                </c:pt>
                <c:pt idx="266">
                  <c:v>2.906736892286176</c:v>
                </c:pt>
                <c:pt idx="267">
                  <c:v>3.1837950268873669</c:v>
                </c:pt>
                <c:pt idx="268">
                  <c:v>3.4691108552122927</c:v>
                </c:pt>
                <c:pt idx="269">
                  <c:v>3.3463328667903625</c:v>
                </c:pt>
                <c:pt idx="270">
                  <c:v>3.2792108285433841</c:v>
                </c:pt>
                <c:pt idx="271">
                  <c:v>3.3634700309690402</c:v>
                </c:pt>
                <c:pt idx="272">
                  <c:v>3.4450027484185739</c:v>
                </c:pt>
                <c:pt idx="273">
                  <c:v>3.8028413628547781</c:v>
                </c:pt>
                <c:pt idx="274">
                  <c:v>3.7890209250110161</c:v>
                </c:pt>
                <c:pt idx="275">
                  <c:v>3.7155864179778177</c:v>
                </c:pt>
                <c:pt idx="276">
                  <c:v>3.7400604016574448</c:v>
                </c:pt>
                <c:pt idx="277">
                  <c:v>3.5579221919053197</c:v>
                </c:pt>
                <c:pt idx="278">
                  <c:v>3.7853333581038981</c:v>
                </c:pt>
                <c:pt idx="279">
                  <c:v>3.8221418226255679</c:v>
                </c:pt>
                <c:pt idx="280">
                  <c:v>3.8828581400555322</c:v>
                </c:pt>
                <c:pt idx="281">
                  <c:v>3.8867172275117952</c:v>
                </c:pt>
                <c:pt idx="282">
                  <c:v>3.9720755157197658</c:v>
                </c:pt>
                <c:pt idx="283">
                  <c:v>3.9816817527123902</c:v>
                </c:pt>
                <c:pt idx="284">
                  <c:v>4.0995809816108988</c:v>
                </c:pt>
                <c:pt idx="285">
                  <c:v>4.1300598947954086</c:v>
                </c:pt>
                <c:pt idx="286">
                  <c:v>4.1719031519603504</c:v>
                </c:pt>
                <c:pt idx="287">
                  <c:v>4.2800326657917083</c:v>
                </c:pt>
                <c:pt idx="288">
                  <c:v>3.9994900143661312</c:v>
                </c:pt>
                <c:pt idx="289">
                  <c:v>4.346092638114186</c:v>
                </c:pt>
                <c:pt idx="290">
                  <c:v>4.5278577089201661</c:v>
                </c:pt>
                <c:pt idx="291">
                  <c:v>4.513089537589579</c:v>
                </c:pt>
                <c:pt idx="292">
                  <c:v>4.3514892241705212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'C.1'!$B$20:$B$319</c:f>
              <c:numCache>
                <c:formatCode>mmm\-yy</c:formatCode>
                <c:ptCount val="293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  <c:pt idx="292">
                  <c:v>46143</c:v>
                </c:pt>
              </c:numCache>
            </c:numRef>
          </c:cat>
          <c:val>
            <c:numRef>
              <c:f>'C.1'!$D$20:$D$319</c:f>
              <c:numCache>
                <c:formatCode>#,##0.0</c:formatCode>
                <c:ptCount val="293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4.287775350704166</c:v>
                </c:pt>
                <c:pt idx="133">
                  <c:v>4.0553042871744225</c:v>
                </c:pt>
                <c:pt idx="134">
                  <c:v>0.55862191688854068</c:v>
                </c:pt>
                <c:pt idx="135">
                  <c:v>6.3368033060598776</c:v>
                </c:pt>
                <c:pt idx="136">
                  <c:v>4.0964741666687559</c:v>
                </c:pt>
                <c:pt idx="137">
                  <c:v>2.7804355518094184</c:v>
                </c:pt>
                <c:pt idx="138">
                  <c:v>3.8269048851295508</c:v>
                </c:pt>
                <c:pt idx="139">
                  <c:v>3.5713777331803982</c:v>
                </c:pt>
                <c:pt idx="140">
                  <c:v>3.9016811894561272</c:v>
                </c:pt>
                <c:pt idx="141">
                  <c:v>3.2949629719500422</c:v>
                </c:pt>
                <c:pt idx="142">
                  <c:v>3.3208160651744976</c:v>
                </c:pt>
                <c:pt idx="143">
                  <c:v>2.1123353624127787</c:v>
                </c:pt>
                <c:pt idx="144">
                  <c:v>3.6931807416757749</c:v>
                </c:pt>
                <c:pt idx="145">
                  <c:v>3.8096297738564431</c:v>
                </c:pt>
                <c:pt idx="146">
                  <c:v>4.9682454639031164</c:v>
                </c:pt>
                <c:pt idx="147">
                  <c:v>3.5554301506010972</c:v>
                </c:pt>
                <c:pt idx="148">
                  <c:v>4.9139152454467592</c:v>
                </c:pt>
                <c:pt idx="149">
                  <c:v>4.4797836828729629</c:v>
                </c:pt>
                <c:pt idx="150">
                  <c:v>5.2076746009281436</c:v>
                </c:pt>
                <c:pt idx="151">
                  <c:v>3.5761522438398714</c:v>
                </c:pt>
                <c:pt idx="152">
                  <c:v>4.1392210570968473</c:v>
                </c:pt>
                <c:pt idx="153">
                  <c:v>4.4236855171676552</c:v>
                </c:pt>
                <c:pt idx="154">
                  <c:v>4.8281717446895982</c:v>
                </c:pt>
                <c:pt idx="155">
                  <c:v>5.6321765150523504</c:v>
                </c:pt>
                <c:pt idx="156">
                  <c:v>4.8779735126282588</c:v>
                </c:pt>
                <c:pt idx="157">
                  <c:v>4.4624100657010217</c:v>
                </c:pt>
                <c:pt idx="158">
                  <c:v>4.6611052331150944</c:v>
                </c:pt>
                <c:pt idx="159">
                  <c:v>2.7278421627486864</c:v>
                </c:pt>
                <c:pt idx="160">
                  <c:v>2.1759944300271883</c:v>
                </c:pt>
                <c:pt idx="161">
                  <c:v>4.5235243318550147</c:v>
                </c:pt>
                <c:pt idx="162">
                  <c:v>4.746250307629893</c:v>
                </c:pt>
                <c:pt idx="163">
                  <c:v>5.2086096285949992</c:v>
                </c:pt>
                <c:pt idx="164">
                  <c:v>4.8039726465773214</c:v>
                </c:pt>
                <c:pt idx="165">
                  <c:v>4.4033034168962502</c:v>
                </c:pt>
                <c:pt idx="166">
                  <c:v>4.0630403085205558</c:v>
                </c:pt>
                <c:pt idx="167">
                  <c:v>2.634377753462843</c:v>
                </c:pt>
                <c:pt idx="168">
                  <c:v>1.8346420511276733</c:v>
                </c:pt>
                <c:pt idx="169">
                  <c:v>2.1284057876182203</c:v>
                </c:pt>
                <c:pt idx="170">
                  <c:v>1.0889982082943277</c:v>
                </c:pt>
                <c:pt idx="171">
                  <c:v>4.2985183351804181</c:v>
                </c:pt>
                <c:pt idx="172">
                  <c:v>4.1683037991863614</c:v>
                </c:pt>
                <c:pt idx="173">
                  <c:v>2.6243213571973882</c:v>
                </c:pt>
                <c:pt idx="174">
                  <c:v>0.59126482417590864</c:v>
                </c:pt>
                <c:pt idx="175">
                  <c:v>2.6882300745975698</c:v>
                </c:pt>
                <c:pt idx="176">
                  <c:v>2.9532016000571844</c:v>
                </c:pt>
                <c:pt idx="177">
                  <c:v>1.8182095121784982</c:v>
                </c:pt>
                <c:pt idx="178">
                  <c:v>3.1895811675306476</c:v>
                </c:pt>
                <c:pt idx="179">
                  <c:v>4.6911906907177467</c:v>
                </c:pt>
                <c:pt idx="180">
                  <c:v>5.1603934636964794</c:v>
                </c:pt>
                <c:pt idx="181">
                  <c:v>4.4601469586980755</c:v>
                </c:pt>
                <c:pt idx="182">
                  <c:v>4.5405737394564198</c:v>
                </c:pt>
                <c:pt idx="183">
                  <c:v>2.1331254343738948</c:v>
                </c:pt>
                <c:pt idx="184">
                  <c:v>2.3454209830140229</c:v>
                </c:pt>
                <c:pt idx="185">
                  <c:v>3.0057316843439281</c:v>
                </c:pt>
                <c:pt idx="186">
                  <c:v>4.1070557465887845</c:v>
                </c:pt>
                <c:pt idx="187">
                  <c:v>3.1556864351804279</c:v>
                </c:pt>
                <c:pt idx="188">
                  <c:v>2.0592136723369947</c:v>
                </c:pt>
                <c:pt idx="189">
                  <c:v>2.870748373103126</c:v>
                </c:pt>
                <c:pt idx="190">
                  <c:v>1.6666558648474279</c:v>
                </c:pt>
                <c:pt idx="191">
                  <c:v>1.6586566842053685</c:v>
                </c:pt>
                <c:pt idx="192">
                  <c:v>2.0313788817512943</c:v>
                </c:pt>
                <c:pt idx="193">
                  <c:v>3.0057822519682418</c:v>
                </c:pt>
                <c:pt idx="194">
                  <c:v>3.077101108422184</c:v>
                </c:pt>
                <c:pt idx="195">
                  <c:v>4.1936060108116067</c:v>
                </c:pt>
                <c:pt idx="196">
                  <c:v>4.3488031286194655</c:v>
                </c:pt>
                <c:pt idx="197">
                  <c:v>4.2493264548634926</c:v>
                </c:pt>
                <c:pt idx="198">
                  <c:v>3.8591547371594572</c:v>
                </c:pt>
                <c:pt idx="199">
                  <c:v>3.6110904531266357</c:v>
                </c:pt>
                <c:pt idx="200">
                  <c:v>3.0088294196231544</c:v>
                </c:pt>
                <c:pt idx="201">
                  <c:v>3.9094193575742935</c:v>
                </c:pt>
                <c:pt idx="202">
                  <c:v>3.6340436202384723</c:v>
                </c:pt>
                <c:pt idx="203">
                  <c:v>2.0884285317100506</c:v>
                </c:pt>
                <c:pt idx="204">
                  <c:v>3.5524248747818916</c:v>
                </c:pt>
                <c:pt idx="205">
                  <c:v>4.1808601478081187</c:v>
                </c:pt>
                <c:pt idx="206">
                  <c:v>3.4619924569180256</c:v>
                </c:pt>
                <c:pt idx="207">
                  <c:v>3.7537922825159598</c:v>
                </c:pt>
                <c:pt idx="208">
                  <c:v>4.2272860266818952</c:v>
                </c:pt>
                <c:pt idx="209">
                  <c:v>3.5198146525926575</c:v>
                </c:pt>
                <c:pt idx="210">
                  <c:v>4.0604986922380135</c:v>
                </c:pt>
                <c:pt idx="211">
                  <c:v>3.3715546888165875</c:v>
                </c:pt>
                <c:pt idx="212">
                  <c:v>4.6861399536699935</c:v>
                </c:pt>
                <c:pt idx="213">
                  <c:v>4.1404739091791924</c:v>
                </c:pt>
                <c:pt idx="214">
                  <c:v>4.8760891627038063</c:v>
                </c:pt>
                <c:pt idx="215">
                  <c:v>4.3662194054258947</c:v>
                </c:pt>
                <c:pt idx="216">
                  <c:v>4.272034013483065</c:v>
                </c:pt>
                <c:pt idx="217">
                  <c:v>2.3243513946354994</c:v>
                </c:pt>
                <c:pt idx="218">
                  <c:v>-3.9893801639335464</c:v>
                </c:pt>
                <c:pt idx="219">
                  <c:v>-9.581170631282049</c:v>
                </c:pt>
                <c:pt idx="220">
                  <c:v>-10.282188759155829</c:v>
                </c:pt>
                <c:pt idx="221">
                  <c:v>-7.8735157842321257</c:v>
                </c:pt>
                <c:pt idx="222">
                  <c:v>-3.8814203784131536</c:v>
                </c:pt>
                <c:pt idx="223">
                  <c:v>-1.1138432006277128</c:v>
                </c:pt>
                <c:pt idx="224">
                  <c:v>0.80663269500035994</c:v>
                </c:pt>
                <c:pt idx="225">
                  <c:v>2.2398126656969026</c:v>
                </c:pt>
                <c:pt idx="226">
                  <c:v>1.2722012697345519</c:v>
                </c:pt>
                <c:pt idx="227">
                  <c:v>4.0687183057834773</c:v>
                </c:pt>
                <c:pt idx="228">
                  <c:v>1.3580726346230136</c:v>
                </c:pt>
                <c:pt idx="229">
                  <c:v>2.3864475332394477</c:v>
                </c:pt>
                <c:pt idx="230">
                  <c:v>9.9744162813204014</c:v>
                </c:pt>
                <c:pt idx="231">
                  <c:v>15.444326116638933</c:v>
                </c:pt>
                <c:pt idx="232">
                  <c:v>16.654420120756598</c:v>
                </c:pt>
                <c:pt idx="233">
                  <c:v>14.531005837479839</c:v>
                </c:pt>
                <c:pt idx="234">
                  <c:v>10.78705614224036</c:v>
                </c:pt>
                <c:pt idx="235">
                  <c:v>7.748984177810712</c:v>
                </c:pt>
                <c:pt idx="236">
                  <c:v>5.9697075088106715</c:v>
                </c:pt>
                <c:pt idx="237">
                  <c:v>4.4814442479470955</c:v>
                </c:pt>
                <c:pt idx="238">
                  <c:v>6.1804449785474844</c:v>
                </c:pt>
                <c:pt idx="239">
                  <c:v>4.1448538966228199</c:v>
                </c:pt>
                <c:pt idx="240">
                  <c:v>4.6735052945293631</c:v>
                </c:pt>
                <c:pt idx="241">
                  <c:v>4.4230166030174018</c:v>
                </c:pt>
                <c:pt idx="242">
                  <c:v>4.4832762600078695</c:v>
                </c:pt>
                <c:pt idx="243">
                  <c:v>4.9462672755101806</c:v>
                </c:pt>
                <c:pt idx="244">
                  <c:v>4.9693056538556277</c:v>
                </c:pt>
                <c:pt idx="245">
                  <c:v>4.3008115715391853</c:v>
                </c:pt>
                <c:pt idx="246">
                  <c:v>3.4969001388218857</c:v>
                </c:pt>
                <c:pt idx="247">
                  <c:v>4.6108038946067751</c:v>
                </c:pt>
                <c:pt idx="248">
                  <c:v>3.8061168434166461</c:v>
                </c:pt>
                <c:pt idx="249">
                  <c:v>3.6509676299196343</c:v>
                </c:pt>
                <c:pt idx="250">
                  <c:v>3.3413439342051134</c:v>
                </c:pt>
                <c:pt idx="251">
                  <c:v>3.2936765290819636</c:v>
                </c:pt>
                <c:pt idx="252">
                  <c:v>3.2649226490773202</c:v>
                </c:pt>
                <c:pt idx="253">
                  <c:v>4.6775676247981863</c:v>
                </c:pt>
                <c:pt idx="254">
                  <c:v>4.03342251608818</c:v>
                </c:pt>
                <c:pt idx="255">
                  <c:v>3.3731817751808677</c:v>
                </c:pt>
                <c:pt idx="256">
                  <c:v>3.8554520473104645</c:v>
                </c:pt>
                <c:pt idx="257">
                  <c:v>5.311702700839561</c:v>
                </c:pt>
                <c:pt idx="258">
                  <c:v>5.0763747792894378</c:v>
                </c:pt>
                <c:pt idx="259">
                  <c:v>3.7765571106938864</c:v>
                </c:pt>
                <c:pt idx="260">
                  <c:v>3.5182944758475543</c:v>
                </c:pt>
                <c:pt idx="261">
                  <c:v>1.2217868419906068</c:v>
                </c:pt>
                <c:pt idx="262">
                  <c:v>2.2425843223082893</c:v>
                </c:pt>
                <c:pt idx="263">
                  <c:v>2.1462691610173437</c:v>
                </c:pt>
                <c:pt idx="264">
                  <c:v>4.0286536278853617</c:v>
                </c:pt>
                <c:pt idx="265">
                  <c:v>2.6927425016865385</c:v>
                </c:pt>
                <c:pt idx="266">
                  <c:v>2.03360968906739</c:v>
                </c:pt>
                <c:pt idx="267">
                  <c:v>4.0212099852890475</c:v>
                </c:pt>
                <c:pt idx="268">
                  <c:v>4.6108200216668678</c:v>
                </c:pt>
                <c:pt idx="269">
                  <c:v>2.7258268239353356</c:v>
                </c:pt>
                <c:pt idx="270">
                  <c:v>2.8809260409096993</c:v>
                </c:pt>
                <c:pt idx="271">
                  <c:v>3.9534178398898518</c:v>
                </c:pt>
                <c:pt idx="272">
                  <c:v>4.1085899023511274</c:v>
                </c:pt>
                <c:pt idx="273">
                  <c:v>7.0953157443572223</c:v>
                </c:pt>
                <c:pt idx="274">
                  <c:v>3.6544796032196984</c:v>
                </c:pt>
                <c:pt idx="275">
                  <c:v>2.9537991619581305</c:v>
                </c:pt>
                <c:pt idx="276">
                  <c:v>3.7400604016574448</c:v>
                </c:pt>
                <c:pt idx="277">
                  <c:v>3.3749965010728431</c:v>
                </c:pt>
                <c:pt idx="278">
                  <c:v>4.2312263327739998</c:v>
                </c:pt>
                <c:pt idx="279">
                  <c:v>3.9322043333098264</c:v>
                </c:pt>
                <c:pt idx="280">
                  <c:v>4.1225040027816249</c:v>
                </c:pt>
                <c:pt idx="281">
                  <c:v>3.9063617372162156</c:v>
                </c:pt>
                <c:pt idx="282">
                  <c:v>4.4808607350387319</c:v>
                </c:pt>
                <c:pt idx="283">
                  <c:v>4.0485044009743234</c:v>
                </c:pt>
                <c:pt idx="284">
                  <c:v>5.0522839839178175</c:v>
                </c:pt>
                <c:pt idx="285">
                  <c:v>4.4009378844747289</c:v>
                </c:pt>
                <c:pt idx="286">
                  <c:v>4.579828354085052</c:v>
                </c:pt>
                <c:pt idx="287">
                  <c:v>5.4108352890485349</c:v>
                </c:pt>
                <c:pt idx="288">
                  <c:v>3.9994900143661312</c:v>
                </c:pt>
                <c:pt idx="289">
                  <c:v>4.6954231135258198</c:v>
                </c:pt>
                <c:pt idx="290">
                  <c:v>4.8819486002274175</c:v>
                </c:pt>
                <c:pt idx="291">
                  <c:v>4.4689930211049216</c:v>
                </c:pt>
                <c:pt idx="292">
                  <c:v>3.7154965811854908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G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133350</xdr:rowOff>
    </xdr:from>
    <xdr:to>
      <xdr:col>2</xdr:col>
      <xdr:colOff>4714650</xdr:colOff>
      <xdr:row>11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33350"/>
          <a:ext cx="1800000" cy="1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00206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00206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íneaGráfica_BG_2025">
  <a:themeElements>
    <a:clrScheme name="LG_Bangua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DEDEDE"/>
      </a:accent1>
      <a:accent2>
        <a:srgbClr val="2A5446"/>
      </a:accent2>
      <a:accent3>
        <a:srgbClr val="5D927A"/>
      </a:accent3>
      <a:accent4>
        <a:srgbClr val="B5D9CD"/>
      </a:accent4>
      <a:accent5>
        <a:srgbClr val="9D9E9F"/>
      </a:accent5>
      <a:accent6>
        <a:srgbClr val="781F0E"/>
      </a:accent6>
      <a:hlink>
        <a:srgbClr val="C4922B"/>
      </a:hlink>
      <a:folHlink>
        <a:srgbClr val="A07A3B"/>
      </a:folHlink>
    </a:clrScheme>
    <a:fontScheme name="LG_Banguat">
      <a:majorFont>
        <a:latin typeface="Libre Franklin"/>
        <a:ea typeface=""/>
        <a:cs typeface=""/>
      </a:majorFont>
      <a:minorFont>
        <a:latin typeface="Petro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18.600000000000001" x14ac:dyDescent="0.5"/>
  <cols>
    <col min="2" max="2" width="14.83203125" customWidth="1"/>
    <col min="3" max="3" width="13.08203125" customWidth="1"/>
    <col min="4" max="4" width="13.58203125" customWidth="1"/>
    <col min="5" max="5" width="13.6640625" customWidth="1"/>
    <col min="6" max="6" width="13" customWidth="1"/>
    <col min="9" max="9" width="14.4140625" customWidth="1"/>
    <col min="12" max="12" width="14.08203125" customWidth="1"/>
    <col min="13" max="13" width="13.83203125" customWidth="1"/>
    <col min="25" max="25" width="13.33203125" customWidth="1"/>
    <col min="26" max="26" width="13" customWidth="1"/>
    <col min="32" max="32" width="13.83203125" customWidth="1"/>
    <col min="33" max="33" width="13.33203125" customWidth="1"/>
  </cols>
  <sheetData>
    <row r="1" spans="1:82" ht="34.200000000000003" x14ac:dyDescent="0.9">
      <c r="B1" s="65" t="s">
        <v>19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V1" s="65" t="s">
        <v>20</v>
      </c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R1" s="65" t="s">
        <v>25</v>
      </c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L1" s="65" t="s">
        <v>20</v>
      </c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</row>
    <row r="2" spans="1:82" ht="6.75" customHeight="1" x14ac:dyDescent="0.5">
      <c r="C2" s="6"/>
    </row>
    <row r="3" spans="1:82" ht="93" x14ac:dyDescent="0.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  <pageSetUpPr fitToPage="1"/>
  </sheetPr>
  <dimension ref="A1:E779"/>
  <sheetViews>
    <sheetView showGridLines="0" tabSelected="1" zoomScaleNormal="100" workbookViewId="0"/>
  </sheetViews>
  <sheetFormatPr baseColWidth="10" defaultColWidth="0" defaultRowHeight="12.75" customHeight="1" zeroHeight="1" x14ac:dyDescent="0.25"/>
  <cols>
    <col min="1" max="1" width="4.6640625" style="11" customWidth="1"/>
    <col min="2" max="2" width="10.58203125" style="15" customWidth="1"/>
    <col min="3" max="3" width="90" style="13" customWidth="1"/>
    <col min="4" max="4" width="4.6640625" style="12" customWidth="1"/>
    <col min="5" max="16384" width="8" style="14" hidden="1"/>
  </cols>
  <sheetData>
    <row r="1" spans="1:5" ht="12.75" customHeight="1" x14ac:dyDescent="0.25">
      <c r="B1" s="12"/>
    </row>
    <row r="2" spans="1:5" ht="12.75" customHeight="1" x14ac:dyDescent="0.25"/>
    <row r="3" spans="1:5" ht="12.75" customHeight="1" x14ac:dyDescent="0.25"/>
    <row r="4" spans="1:5" ht="12.75" customHeight="1" x14ac:dyDescent="0.25"/>
    <row r="5" spans="1:5" ht="12.75" customHeight="1" x14ac:dyDescent="0.25">
      <c r="A5" s="16"/>
      <c r="B5" s="16"/>
      <c r="C5" s="16"/>
    </row>
    <row r="6" spans="1:5" ht="12.75" customHeight="1" x14ac:dyDescent="0.25">
      <c r="A6" s="16"/>
      <c r="B6" s="16"/>
      <c r="C6" s="16"/>
      <c r="E6" s="17"/>
    </row>
    <row r="7" spans="1:5" ht="12.75" customHeight="1" x14ac:dyDescent="0.25">
      <c r="A7" s="16"/>
      <c r="B7" s="16"/>
      <c r="C7" s="16"/>
    </row>
    <row r="8" spans="1:5" ht="12.75" customHeight="1" x14ac:dyDescent="0.25">
      <c r="A8" s="16"/>
      <c r="B8" s="16"/>
      <c r="C8" s="16"/>
    </row>
    <row r="9" spans="1:5" ht="12.75" customHeight="1" x14ac:dyDescent="0.25">
      <c r="A9" s="16"/>
      <c r="B9" s="16"/>
      <c r="C9" s="16"/>
    </row>
    <row r="10" spans="1:5" ht="12.75" customHeight="1" x14ac:dyDescent="0.25">
      <c r="A10" s="16"/>
      <c r="B10" s="16"/>
      <c r="C10" s="16"/>
    </row>
    <row r="11" spans="1:5" ht="12.75" customHeight="1" x14ac:dyDescent="0.25">
      <c r="A11" s="16"/>
      <c r="B11" s="16"/>
      <c r="C11" s="16"/>
    </row>
    <row r="12" spans="1:5" ht="12.75" customHeight="1" x14ac:dyDescent="0.25">
      <c r="A12" s="16"/>
      <c r="B12" s="16"/>
      <c r="C12" s="16"/>
    </row>
    <row r="13" spans="1:5" s="18" customFormat="1" ht="29.25" customHeight="1" x14ac:dyDescent="0.5">
      <c r="B13" s="66" t="s">
        <v>35</v>
      </c>
      <c r="C13" s="67"/>
      <c r="D13" s="19"/>
    </row>
    <row r="14" spans="1:5" s="20" customFormat="1" ht="20.100000000000001" customHeight="1" x14ac:dyDescent="0.5">
      <c r="B14" s="68" t="s">
        <v>47</v>
      </c>
      <c r="C14" s="69"/>
      <c r="D14" s="21"/>
    </row>
    <row r="15" spans="1:5" s="22" customFormat="1" ht="20.100000000000001" customHeight="1" x14ac:dyDescent="0.5">
      <c r="B15" s="70" t="s">
        <v>32</v>
      </c>
      <c r="C15" s="71"/>
      <c r="D15" s="23"/>
    </row>
    <row r="16" spans="1:5" s="11" customFormat="1" ht="6.75" customHeight="1" x14ac:dyDescent="0.25">
      <c r="B16" s="35"/>
      <c r="C16" s="36"/>
      <c r="D16" s="12"/>
    </row>
    <row r="17" spans="1:4" s="13" customFormat="1" ht="15.75" customHeight="1" x14ac:dyDescent="0.4">
      <c r="A17" s="24"/>
      <c r="B17" s="37" t="s">
        <v>33</v>
      </c>
      <c r="C17" s="38" t="s">
        <v>44</v>
      </c>
      <c r="D17" s="12"/>
    </row>
    <row r="18" spans="1:4" s="13" customFormat="1" ht="15.75" customHeight="1" x14ac:dyDescent="0.4">
      <c r="A18" s="24"/>
      <c r="B18" s="37" t="s">
        <v>34</v>
      </c>
      <c r="C18" s="38" t="s">
        <v>45</v>
      </c>
      <c r="D18" s="12"/>
    </row>
    <row r="19" spans="1:4" s="13" customFormat="1" ht="6" customHeight="1" x14ac:dyDescent="0.25">
      <c r="A19" s="24"/>
      <c r="B19" s="39"/>
      <c r="C19" s="40"/>
      <c r="D19" s="12"/>
    </row>
    <row r="20" spans="1:4" s="11" customFormat="1" ht="16.8" x14ac:dyDescent="0.25">
      <c r="B20" s="41" t="s">
        <v>40</v>
      </c>
      <c r="C20" s="42"/>
      <c r="D20" s="12"/>
    </row>
    <row r="21" spans="1:4" ht="12.75" hidden="1" customHeight="1" x14ac:dyDescent="0.25">
      <c r="B21" s="26"/>
      <c r="C21" s="25"/>
    </row>
    <row r="22" spans="1:4" ht="12.75" hidden="1" customHeight="1" x14ac:dyDescent="0.25">
      <c r="B22" s="26"/>
      <c r="C22" s="25"/>
    </row>
    <row r="23" spans="1:4" ht="12.75" hidden="1" customHeight="1" x14ac:dyDescent="0.25">
      <c r="B23" s="26"/>
      <c r="C23" s="25"/>
    </row>
    <row r="24" spans="1:4" s="15" customFormat="1" ht="16.8" hidden="1" x14ac:dyDescent="0.5">
      <c r="B24" s="26"/>
      <c r="C24" s="26"/>
      <c r="D24" s="12"/>
    </row>
    <row r="25" spans="1:4" s="15" customFormat="1" ht="16.8" hidden="1" x14ac:dyDescent="0.5">
      <c r="B25" s="26"/>
      <c r="C25" s="26"/>
      <c r="D25" s="12"/>
    </row>
    <row r="26" spans="1:4" s="15" customFormat="1" ht="16.8" hidden="1" x14ac:dyDescent="0.5">
      <c r="B26" s="26"/>
      <c r="C26" s="26"/>
      <c r="D26" s="12"/>
    </row>
    <row r="27" spans="1:4" s="15" customFormat="1" ht="16.8" hidden="1" x14ac:dyDescent="0.5">
      <c r="B27" s="26"/>
      <c r="C27" s="26"/>
      <c r="D27" s="12"/>
    </row>
    <row r="28" spans="1:4" s="15" customFormat="1" ht="16.8" hidden="1" x14ac:dyDescent="0.5">
      <c r="B28" s="26"/>
      <c r="C28" s="26"/>
      <c r="D28" s="12"/>
    </row>
    <row r="29" spans="1:4" s="15" customFormat="1" ht="16.8" hidden="1" x14ac:dyDescent="0.5">
      <c r="B29" s="26"/>
      <c r="C29" s="26"/>
      <c r="D29" s="12"/>
    </row>
    <row r="30" spans="1:4" s="15" customFormat="1" ht="16.8" hidden="1" x14ac:dyDescent="0.5">
      <c r="B30" s="26"/>
      <c r="C30" s="26"/>
      <c r="D30" s="12"/>
    </row>
    <row r="31" spans="1:4" s="15" customFormat="1" ht="16.8" hidden="1" x14ac:dyDescent="0.5">
      <c r="B31" s="26"/>
      <c r="C31" s="26"/>
      <c r="D31" s="12"/>
    </row>
    <row r="32" spans="1:4" s="15" customFormat="1" ht="16.8" hidden="1" x14ac:dyDescent="0.5">
      <c r="B32" s="26"/>
      <c r="C32" s="26"/>
      <c r="D32" s="12"/>
    </row>
    <row r="33" spans="2:4" s="15" customFormat="1" ht="16.8" hidden="1" x14ac:dyDescent="0.5">
      <c r="B33" s="26"/>
      <c r="C33" s="26"/>
      <c r="D33" s="12"/>
    </row>
    <row r="34" spans="2:4" s="15" customFormat="1" ht="16.8" hidden="1" x14ac:dyDescent="0.5">
      <c r="B34" s="26"/>
      <c r="C34" s="26"/>
      <c r="D34" s="12"/>
    </row>
    <row r="35" spans="2:4" s="15" customFormat="1" ht="16.8" hidden="1" x14ac:dyDescent="0.5">
      <c r="B35" s="26"/>
      <c r="C35" s="26"/>
      <c r="D35" s="12"/>
    </row>
    <row r="36" spans="2:4" s="15" customFormat="1" ht="16.8" hidden="1" x14ac:dyDescent="0.5">
      <c r="B36" s="26"/>
      <c r="C36" s="26"/>
      <c r="D36" s="12"/>
    </row>
    <row r="37" spans="2:4" s="15" customFormat="1" ht="16.8" hidden="1" x14ac:dyDescent="0.5">
      <c r="B37" s="26"/>
      <c r="C37" s="26"/>
      <c r="D37" s="12"/>
    </row>
    <row r="38" spans="2:4" s="15" customFormat="1" ht="16.8" hidden="1" x14ac:dyDescent="0.5">
      <c r="B38" s="26"/>
      <c r="C38" s="26"/>
      <c r="D38" s="12"/>
    </row>
    <row r="39" spans="2:4" s="15" customFormat="1" ht="16.8" hidden="1" x14ac:dyDescent="0.5">
      <c r="B39" s="26"/>
      <c r="C39" s="26"/>
      <c r="D39" s="12"/>
    </row>
    <row r="40" spans="2:4" s="15" customFormat="1" ht="16.8" hidden="1" x14ac:dyDescent="0.5">
      <c r="B40" s="26"/>
      <c r="C40" s="26"/>
      <c r="D40" s="12"/>
    </row>
    <row r="41" spans="2:4" s="15" customFormat="1" ht="16.8" hidden="1" x14ac:dyDescent="0.5">
      <c r="B41" s="26"/>
      <c r="C41" s="26"/>
      <c r="D41" s="12"/>
    </row>
    <row r="42" spans="2:4" s="15" customFormat="1" ht="16.8" hidden="1" x14ac:dyDescent="0.5">
      <c r="B42" s="26"/>
      <c r="C42" s="26"/>
      <c r="D42" s="12"/>
    </row>
    <row r="43" spans="2:4" s="15" customFormat="1" ht="16.8" hidden="1" x14ac:dyDescent="0.5">
      <c r="B43" s="26"/>
      <c r="C43" s="26"/>
      <c r="D43" s="12"/>
    </row>
    <row r="44" spans="2:4" s="15" customFormat="1" ht="16.8" hidden="1" x14ac:dyDescent="0.5">
      <c r="B44" s="26"/>
      <c r="C44" s="26"/>
      <c r="D44" s="12"/>
    </row>
    <row r="45" spans="2:4" s="15" customFormat="1" ht="16.8" hidden="1" x14ac:dyDescent="0.5">
      <c r="B45" s="26"/>
      <c r="C45" s="26"/>
      <c r="D45" s="12"/>
    </row>
    <row r="46" spans="2:4" s="15" customFormat="1" ht="16.8" hidden="1" x14ac:dyDescent="0.5">
      <c r="B46" s="26"/>
      <c r="C46" s="26"/>
      <c r="D46" s="12"/>
    </row>
    <row r="47" spans="2:4" s="15" customFormat="1" ht="16.8" hidden="1" x14ac:dyDescent="0.5">
      <c r="B47" s="26"/>
      <c r="C47" s="26"/>
      <c r="D47" s="12"/>
    </row>
    <row r="48" spans="2:4" s="15" customFormat="1" ht="16.8" hidden="1" x14ac:dyDescent="0.5">
      <c r="B48" s="26"/>
      <c r="C48" s="26"/>
      <c r="D48" s="12"/>
    </row>
    <row r="49" spans="2:4" s="15" customFormat="1" ht="16.8" hidden="1" x14ac:dyDescent="0.5">
      <c r="B49" s="26"/>
      <c r="C49" s="26"/>
      <c r="D49" s="12"/>
    </row>
    <row r="50" spans="2:4" s="15" customFormat="1" ht="16.8" hidden="1" x14ac:dyDescent="0.5">
      <c r="B50" s="26"/>
      <c r="C50" s="26"/>
      <c r="D50" s="12"/>
    </row>
    <row r="51" spans="2:4" s="15" customFormat="1" ht="16.8" hidden="1" x14ac:dyDescent="0.5">
      <c r="B51" s="26"/>
      <c r="C51" s="26"/>
      <c r="D51" s="12"/>
    </row>
    <row r="52" spans="2:4" s="15" customFormat="1" ht="16.8" hidden="1" x14ac:dyDescent="0.5">
      <c r="B52" s="26"/>
      <c r="C52" s="26"/>
      <c r="D52" s="12"/>
    </row>
    <row r="53" spans="2:4" s="15" customFormat="1" ht="16.8" hidden="1" x14ac:dyDescent="0.5">
      <c r="B53" s="26"/>
      <c r="C53" s="26"/>
      <c r="D53" s="12"/>
    </row>
    <row r="54" spans="2:4" s="15" customFormat="1" ht="16.8" hidden="1" x14ac:dyDescent="0.5">
      <c r="B54" s="26"/>
      <c r="C54" s="26"/>
      <c r="D54" s="12"/>
    </row>
    <row r="55" spans="2:4" s="15" customFormat="1" ht="16.8" hidden="1" x14ac:dyDescent="0.5">
      <c r="B55" s="26"/>
      <c r="C55" s="26"/>
      <c r="D55" s="12"/>
    </row>
    <row r="56" spans="2:4" s="15" customFormat="1" ht="16.8" hidden="1" x14ac:dyDescent="0.5">
      <c r="B56" s="26"/>
      <c r="C56" s="26"/>
      <c r="D56" s="12"/>
    </row>
    <row r="57" spans="2:4" s="15" customFormat="1" ht="16.8" hidden="1" x14ac:dyDescent="0.5">
      <c r="B57" s="26"/>
      <c r="C57" s="26"/>
      <c r="D57" s="12"/>
    </row>
    <row r="58" spans="2:4" s="15" customFormat="1" ht="16.8" hidden="1" x14ac:dyDescent="0.5">
      <c r="B58" s="26"/>
      <c r="C58" s="26"/>
      <c r="D58" s="12"/>
    </row>
    <row r="59" spans="2:4" s="15" customFormat="1" ht="16.8" hidden="1" x14ac:dyDescent="0.5">
      <c r="B59" s="26"/>
      <c r="C59" s="26"/>
      <c r="D59" s="12"/>
    </row>
    <row r="60" spans="2:4" s="15" customFormat="1" ht="16.8" hidden="1" x14ac:dyDescent="0.5">
      <c r="B60" s="26"/>
      <c r="C60" s="26"/>
      <c r="D60" s="12"/>
    </row>
    <row r="61" spans="2:4" s="15" customFormat="1" ht="16.8" hidden="1" x14ac:dyDescent="0.5">
      <c r="B61" s="26"/>
      <c r="C61" s="26"/>
      <c r="D61" s="12"/>
    </row>
    <row r="62" spans="2:4" s="15" customFormat="1" ht="16.8" hidden="1" x14ac:dyDescent="0.5">
      <c r="B62" s="26"/>
      <c r="C62" s="26"/>
      <c r="D62" s="12"/>
    </row>
    <row r="63" spans="2:4" s="15" customFormat="1" ht="16.8" hidden="1" x14ac:dyDescent="0.5">
      <c r="B63" s="26"/>
      <c r="C63" s="26"/>
      <c r="D63" s="12"/>
    </row>
    <row r="64" spans="2:4" s="15" customFormat="1" ht="16.8" hidden="1" x14ac:dyDescent="0.5">
      <c r="B64" s="26"/>
      <c r="C64" s="26"/>
      <c r="D64" s="12"/>
    </row>
    <row r="65" spans="2:4" s="15" customFormat="1" ht="16.8" hidden="1" x14ac:dyDescent="0.5">
      <c r="B65" s="26"/>
      <c r="C65" s="26"/>
      <c r="D65" s="12"/>
    </row>
    <row r="66" spans="2:4" s="15" customFormat="1" ht="16.8" hidden="1" x14ac:dyDescent="0.5">
      <c r="B66" s="26"/>
      <c r="C66" s="26"/>
      <c r="D66" s="12"/>
    </row>
    <row r="67" spans="2:4" s="15" customFormat="1" ht="16.8" hidden="1" x14ac:dyDescent="0.5">
      <c r="B67" s="26"/>
      <c r="C67" s="26"/>
      <c r="D67" s="12"/>
    </row>
    <row r="68" spans="2:4" s="15" customFormat="1" ht="16.8" hidden="1" x14ac:dyDescent="0.5">
      <c r="B68" s="26"/>
      <c r="C68" s="26"/>
      <c r="D68" s="12"/>
    </row>
    <row r="69" spans="2:4" s="15" customFormat="1" ht="16.8" hidden="1" x14ac:dyDescent="0.5">
      <c r="B69" s="26"/>
      <c r="C69" s="26"/>
      <c r="D69" s="12"/>
    </row>
    <row r="70" spans="2:4" s="15" customFormat="1" ht="16.8" hidden="1" x14ac:dyDescent="0.5">
      <c r="B70" s="26"/>
      <c r="C70" s="26"/>
      <c r="D70" s="12"/>
    </row>
    <row r="71" spans="2:4" s="15" customFormat="1" ht="16.8" hidden="1" x14ac:dyDescent="0.5">
      <c r="B71" s="26"/>
      <c r="C71" s="26"/>
      <c r="D71" s="12"/>
    </row>
    <row r="72" spans="2:4" s="15" customFormat="1" ht="16.8" hidden="1" x14ac:dyDescent="0.5">
      <c r="B72" s="26"/>
      <c r="C72" s="26"/>
      <c r="D72" s="12"/>
    </row>
    <row r="73" spans="2:4" s="15" customFormat="1" ht="16.8" hidden="1" x14ac:dyDescent="0.5">
      <c r="B73" s="26"/>
      <c r="C73" s="26"/>
      <c r="D73" s="12"/>
    </row>
    <row r="74" spans="2:4" s="15" customFormat="1" ht="16.8" hidden="1" x14ac:dyDescent="0.5">
      <c r="B74" s="26"/>
      <c r="C74" s="26"/>
      <c r="D74" s="12"/>
    </row>
    <row r="75" spans="2:4" s="15" customFormat="1" ht="16.8" hidden="1" x14ac:dyDescent="0.5">
      <c r="B75" s="26"/>
      <c r="C75" s="26"/>
      <c r="D75" s="12"/>
    </row>
    <row r="76" spans="2:4" s="15" customFormat="1" ht="16.8" hidden="1" x14ac:dyDescent="0.5">
      <c r="B76" s="26"/>
      <c r="C76" s="26"/>
      <c r="D76" s="12"/>
    </row>
    <row r="77" spans="2:4" s="15" customFormat="1" ht="16.8" hidden="1" x14ac:dyDescent="0.5">
      <c r="B77" s="26"/>
      <c r="C77" s="26"/>
      <c r="D77" s="12"/>
    </row>
    <row r="78" spans="2:4" s="15" customFormat="1" ht="16.8" hidden="1" x14ac:dyDescent="0.5">
      <c r="B78" s="26"/>
      <c r="C78" s="26"/>
      <c r="D78" s="12"/>
    </row>
    <row r="79" spans="2:4" s="15" customFormat="1" ht="16.8" hidden="1" x14ac:dyDescent="0.5">
      <c r="B79" s="26"/>
      <c r="C79" s="26"/>
      <c r="D79" s="12"/>
    </row>
    <row r="80" spans="2:4" s="15" customFormat="1" ht="16.8" hidden="1" x14ac:dyDescent="0.5">
      <c r="B80" s="26"/>
      <c r="C80" s="26"/>
      <c r="D80" s="12"/>
    </row>
    <row r="81" spans="2:4" s="15" customFormat="1" ht="16.8" hidden="1" x14ac:dyDescent="0.5">
      <c r="B81" s="26"/>
      <c r="C81" s="26"/>
      <c r="D81" s="12"/>
    </row>
    <row r="82" spans="2:4" s="15" customFormat="1" ht="16.8" hidden="1" x14ac:dyDescent="0.5">
      <c r="B82" s="26"/>
      <c r="C82" s="26"/>
      <c r="D82" s="12"/>
    </row>
    <row r="83" spans="2:4" s="15" customFormat="1" ht="16.8" hidden="1" x14ac:dyDescent="0.5">
      <c r="B83" s="26"/>
      <c r="C83" s="26"/>
      <c r="D83" s="12"/>
    </row>
    <row r="84" spans="2:4" s="15" customFormat="1" ht="16.8" hidden="1" x14ac:dyDescent="0.5">
      <c r="B84" s="26"/>
      <c r="C84" s="26"/>
      <c r="D84" s="12"/>
    </row>
    <row r="85" spans="2:4" s="15" customFormat="1" ht="16.8" hidden="1" x14ac:dyDescent="0.5">
      <c r="B85" s="26"/>
      <c r="C85" s="26"/>
      <c r="D85" s="12"/>
    </row>
    <row r="86" spans="2:4" s="15" customFormat="1" ht="16.8" hidden="1" x14ac:dyDescent="0.5">
      <c r="B86" s="26"/>
      <c r="C86" s="26"/>
      <c r="D86" s="12"/>
    </row>
    <row r="87" spans="2:4" s="15" customFormat="1" ht="16.8" hidden="1" x14ac:dyDescent="0.5">
      <c r="B87" s="26"/>
      <c r="C87" s="26"/>
      <c r="D87" s="12"/>
    </row>
    <row r="88" spans="2:4" s="15" customFormat="1" ht="16.8" hidden="1" x14ac:dyDescent="0.5">
      <c r="B88" s="26"/>
      <c r="C88" s="26"/>
      <c r="D88" s="12"/>
    </row>
    <row r="89" spans="2:4" s="15" customFormat="1" ht="16.8" hidden="1" x14ac:dyDescent="0.5">
      <c r="B89" s="26"/>
      <c r="C89" s="26"/>
      <c r="D89" s="12"/>
    </row>
    <row r="90" spans="2:4" s="15" customFormat="1" ht="16.8" hidden="1" x14ac:dyDescent="0.5">
      <c r="B90" s="26"/>
      <c r="C90" s="26"/>
      <c r="D90" s="12"/>
    </row>
    <row r="91" spans="2:4" s="15" customFormat="1" ht="16.8" hidden="1" x14ac:dyDescent="0.5">
      <c r="B91" s="26"/>
      <c r="C91" s="26"/>
      <c r="D91" s="12"/>
    </row>
    <row r="92" spans="2:4" s="15" customFormat="1" ht="16.8" hidden="1" x14ac:dyDescent="0.5">
      <c r="B92" s="26"/>
      <c r="C92" s="26"/>
      <c r="D92" s="12"/>
    </row>
    <row r="93" spans="2:4" s="15" customFormat="1" ht="16.8" hidden="1" x14ac:dyDescent="0.5">
      <c r="B93" s="26"/>
      <c r="C93" s="26"/>
      <c r="D93" s="12"/>
    </row>
    <row r="94" spans="2:4" s="15" customFormat="1" ht="16.8" hidden="1" x14ac:dyDescent="0.5">
      <c r="B94" s="26"/>
      <c r="C94" s="26"/>
      <c r="D94" s="12"/>
    </row>
    <row r="95" spans="2:4" s="15" customFormat="1" ht="16.8" hidden="1" x14ac:dyDescent="0.5">
      <c r="B95" s="26"/>
      <c r="C95" s="26"/>
      <c r="D95" s="12"/>
    </row>
    <row r="96" spans="2:4" s="15" customFormat="1" ht="16.8" hidden="1" x14ac:dyDescent="0.5">
      <c r="B96" s="26"/>
      <c r="C96" s="26"/>
      <c r="D96" s="12"/>
    </row>
    <row r="97" spans="2:4" s="15" customFormat="1" ht="16.8" hidden="1" x14ac:dyDescent="0.5">
      <c r="B97" s="26"/>
      <c r="C97" s="26"/>
      <c r="D97" s="12"/>
    </row>
    <row r="98" spans="2:4" s="15" customFormat="1" ht="16.8" hidden="1" x14ac:dyDescent="0.5">
      <c r="B98" s="26"/>
      <c r="C98" s="26"/>
      <c r="D98" s="12"/>
    </row>
    <row r="99" spans="2:4" s="15" customFormat="1" ht="16.8" hidden="1" x14ac:dyDescent="0.5">
      <c r="B99" s="26"/>
      <c r="C99" s="26"/>
      <c r="D99" s="12"/>
    </row>
    <row r="100" spans="2:4" s="15" customFormat="1" ht="16.8" hidden="1" x14ac:dyDescent="0.5">
      <c r="B100" s="26"/>
      <c r="C100" s="26"/>
      <c r="D100" s="12"/>
    </row>
    <row r="101" spans="2:4" s="15" customFormat="1" ht="16.8" hidden="1" x14ac:dyDescent="0.5">
      <c r="B101" s="26"/>
      <c r="C101" s="26"/>
      <c r="D101" s="12"/>
    </row>
    <row r="102" spans="2:4" s="15" customFormat="1" ht="16.8" hidden="1" x14ac:dyDescent="0.5">
      <c r="B102" s="26"/>
      <c r="C102" s="26"/>
      <c r="D102" s="12"/>
    </row>
    <row r="103" spans="2:4" s="15" customFormat="1" ht="16.8" hidden="1" x14ac:dyDescent="0.5">
      <c r="B103" s="26"/>
      <c r="C103" s="26"/>
      <c r="D103" s="12"/>
    </row>
    <row r="104" spans="2:4" s="15" customFormat="1" ht="16.8" hidden="1" x14ac:dyDescent="0.5">
      <c r="B104" s="26"/>
      <c r="C104" s="26"/>
      <c r="D104" s="12"/>
    </row>
    <row r="105" spans="2:4" s="15" customFormat="1" ht="16.8" hidden="1" x14ac:dyDescent="0.5">
      <c r="B105" s="26"/>
      <c r="C105" s="26"/>
      <c r="D105" s="12"/>
    </row>
    <row r="106" spans="2:4" s="15" customFormat="1" ht="16.8" hidden="1" x14ac:dyDescent="0.5">
      <c r="B106" s="26"/>
      <c r="C106" s="26"/>
      <c r="D106" s="12"/>
    </row>
    <row r="107" spans="2:4" s="15" customFormat="1" ht="16.8" hidden="1" x14ac:dyDescent="0.5">
      <c r="B107" s="26"/>
      <c r="C107" s="26"/>
      <c r="D107" s="12"/>
    </row>
    <row r="108" spans="2:4" s="15" customFormat="1" ht="16.8" hidden="1" x14ac:dyDescent="0.5">
      <c r="B108" s="26"/>
      <c r="C108" s="26"/>
      <c r="D108" s="12"/>
    </row>
    <row r="109" spans="2:4" s="15" customFormat="1" ht="16.8" hidden="1" x14ac:dyDescent="0.5">
      <c r="B109" s="26"/>
      <c r="C109" s="26"/>
      <c r="D109" s="12"/>
    </row>
    <row r="110" spans="2:4" s="15" customFormat="1" ht="16.8" hidden="1" x14ac:dyDescent="0.5">
      <c r="B110" s="26"/>
      <c r="C110" s="26"/>
      <c r="D110" s="12"/>
    </row>
    <row r="111" spans="2:4" s="15" customFormat="1" ht="16.8" hidden="1" x14ac:dyDescent="0.5">
      <c r="B111" s="26"/>
      <c r="C111" s="26"/>
      <c r="D111" s="12"/>
    </row>
    <row r="112" spans="2:4" s="15" customFormat="1" ht="16.8" hidden="1" x14ac:dyDescent="0.5">
      <c r="B112" s="26"/>
      <c r="C112" s="26"/>
      <c r="D112" s="12"/>
    </row>
    <row r="113" spans="2:4" s="15" customFormat="1" ht="16.8" hidden="1" x14ac:dyDescent="0.5">
      <c r="B113" s="26"/>
      <c r="C113" s="26"/>
      <c r="D113" s="12"/>
    </row>
    <row r="114" spans="2:4" s="15" customFormat="1" ht="16.8" hidden="1" x14ac:dyDescent="0.5">
      <c r="B114" s="26"/>
      <c r="C114" s="26"/>
      <c r="D114" s="12"/>
    </row>
    <row r="115" spans="2:4" s="15" customFormat="1" ht="16.8" hidden="1" x14ac:dyDescent="0.5">
      <c r="B115" s="26"/>
      <c r="C115" s="26"/>
      <c r="D115" s="12"/>
    </row>
    <row r="116" spans="2:4" s="15" customFormat="1" ht="16.8" hidden="1" x14ac:dyDescent="0.5">
      <c r="B116" s="26"/>
      <c r="C116" s="26"/>
      <c r="D116" s="12"/>
    </row>
    <row r="117" spans="2:4" s="15" customFormat="1" ht="16.8" hidden="1" x14ac:dyDescent="0.5">
      <c r="B117" s="26"/>
      <c r="C117" s="26"/>
      <c r="D117" s="12"/>
    </row>
    <row r="118" spans="2:4" s="15" customFormat="1" ht="16.8" hidden="1" x14ac:dyDescent="0.5">
      <c r="B118" s="26"/>
      <c r="C118" s="26"/>
      <c r="D118" s="12"/>
    </row>
    <row r="119" spans="2:4" s="15" customFormat="1" ht="16.8" hidden="1" x14ac:dyDescent="0.5">
      <c r="B119" s="26"/>
      <c r="C119" s="26"/>
      <c r="D119" s="12"/>
    </row>
    <row r="120" spans="2:4" s="15" customFormat="1" ht="16.8" hidden="1" x14ac:dyDescent="0.5">
      <c r="B120" s="26"/>
      <c r="C120" s="26"/>
      <c r="D120" s="12"/>
    </row>
    <row r="121" spans="2:4" s="15" customFormat="1" ht="16.8" hidden="1" x14ac:dyDescent="0.5">
      <c r="B121" s="26"/>
      <c r="C121" s="26"/>
      <c r="D121" s="12"/>
    </row>
    <row r="122" spans="2:4" s="15" customFormat="1" ht="16.8" hidden="1" x14ac:dyDescent="0.5">
      <c r="B122" s="26"/>
      <c r="C122" s="26"/>
      <c r="D122" s="12"/>
    </row>
    <row r="123" spans="2:4" s="15" customFormat="1" ht="16.8" hidden="1" x14ac:dyDescent="0.5">
      <c r="B123" s="26"/>
      <c r="C123" s="26"/>
      <c r="D123" s="12"/>
    </row>
    <row r="124" spans="2:4" s="15" customFormat="1" ht="16.8" hidden="1" x14ac:dyDescent="0.5">
      <c r="B124" s="26"/>
      <c r="C124" s="26"/>
      <c r="D124" s="12"/>
    </row>
    <row r="125" spans="2:4" s="15" customFormat="1" ht="16.8" hidden="1" x14ac:dyDescent="0.5">
      <c r="B125" s="26"/>
      <c r="C125" s="26"/>
      <c r="D125" s="12"/>
    </row>
    <row r="126" spans="2:4" s="15" customFormat="1" ht="16.8" hidden="1" x14ac:dyDescent="0.5">
      <c r="B126" s="26"/>
      <c r="C126" s="26"/>
      <c r="D126" s="12"/>
    </row>
    <row r="127" spans="2:4" s="15" customFormat="1" ht="16.8" hidden="1" x14ac:dyDescent="0.5">
      <c r="B127" s="26"/>
      <c r="C127" s="26"/>
      <c r="D127" s="12"/>
    </row>
    <row r="128" spans="2:4" s="15" customFormat="1" ht="16.8" hidden="1" x14ac:dyDescent="0.5">
      <c r="B128" s="26"/>
      <c r="C128" s="26"/>
      <c r="D128" s="12"/>
    </row>
    <row r="129" spans="2:4" s="15" customFormat="1" ht="16.8" hidden="1" x14ac:dyDescent="0.5">
      <c r="B129" s="26"/>
      <c r="C129" s="26"/>
      <c r="D129" s="12"/>
    </row>
    <row r="130" spans="2:4" s="15" customFormat="1" ht="16.8" hidden="1" x14ac:dyDescent="0.5">
      <c r="B130" s="26"/>
      <c r="C130" s="26"/>
      <c r="D130" s="12"/>
    </row>
    <row r="131" spans="2:4" s="15" customFormat="1" ht="16.8" hidden="1" x14ac:dyDescent="0.5">
      <c r="B131" s="26"/>
      <c r="C131" s="26"/>
      <c r="D131" s="12"/>
    </row>
    <row r="132" spans="2:4" s="15" customFormat="1" ht="16.8" hidden="1" x14ac:dyDescent="0.5">
      <c r="B132" s="26"/>
      <c r="C132" s="26"/>
      <c r="D132" s="12"/>
    </row>
    <row r="133" spans="2:4" s="15" customFormat="1" ht="16.8" hidden="1" x14ac:dyDescent="0.5">
      <c r="B133" s="26"/>
      <c r="C133" s="26"/>
      <c r="D133" s="12"/>
    </row>
    <row r="134" spans="2:4" s="15" customFormat="1" ht="16.8" hidden="1" x14ac:dyDescent="0.5">
      <c r="B134" s="26"/>
      <c r="C134" s="26"/>
      <c r="D134" s="12"/>
    </row>
    <row r="135" spans="2:4" s="15" customFormat="1" ht="16.8" hidden="1" x14ac:dyDescent="0.5">
      <c r="B135" s="26"/>
      <c r="C135" s="26"/>
      <c r="D135" s="12"/>
    </row>
    <row r="136" spans="2:4" s="15" customFormat="1" ht="16.8" hidden="1" x14ac:dyDescent="0.5">
      <c r="B136" s="26"/>
      <c r="C136" s="26"/>
      <c r="D136" s="12"/>
    </row>
    <row r="137" spans="2:4" s="15" customFormat="1" ht="16.8" hidden="1" x14ac:dyDescent="0.5">
      <c r="B137" s="26"/>
      <c r="C137" s="26"/>
      <c r="D137" s="12"/>
    </row>
    <row r="138" spans="2:4" s="15" customFormat="1" ht="16.8" hidden="1" x14ac:dyDescent="0.5">
      <c r="B138" s="26"/>
      <c r="C138" s="26"/>
      <c r="D138" s="12"/>
    </row>
    <row r="139" spans="2:4" s="15" customFormat="1" ht="16.8" hidden="1" x14ac:dyDescent="0.5">
      <c r="B139" s="26"/>
      <c r="C139" s="26"/>
      <c r="D139" s="12"/>
    </row>
    <row r="140" spans="2:4" s="15" customFormat="1" ht="16.8" hidden="1" x14ac:dyDescent="0.5">
      <c r="B140" s="26"/>
      <c r="C140" s="26"/>
      <c r="D140" s="12"/>
    </row>
    <row r="141" spans="2:4" s="15" customFormat="1" ht="16.8" hidden="1" x14ac:dyDescent="0.5">
      <c r="B141" s="26"/>
      <c r="C141" s="26"/>
      <c r="D141" s="12"/>
    </row>
    <row r="142" spans="2:4" s="15" customFormat="1" ht="16.8" hidden="1" x14ac:dyDescent="0.5">
      <c r="B142" s="26"/>
      <c r="C142" s="26"/>
      <c r="D142" s="12"/>
    </row>
    <row r="143" spans="2:4" s="15" customFormat="1" ht="16.8" hidden="1" x14ac:dyDescent="0.5">
      <c r="B143" s="26"/>
      <c r="C143" s="26"/>
      <c r="D143" s="12"/>
    </row>
    <row r="144" spans="2:4" s="15" customFormat="1" ht="16.8" hidden="1" x14ac:dyDescent="0.5">
      <c r="B144" s="26"/>
      <c r="C144" s="26"/>
      <c r="D144" s="12"/>
    </row>
    <row r="145" spans="2:4" s="15" customFormat="1" ht="16.8" hidden="1" x14ac:dyDescent="0.5">
      <c r="B145" s="26"/>
      <c r="C145" s="26"/>
      <c r="D145" s="12"/>
    </row>
    <row r="146" spans="2:4" s="15" customFormat="1" ht="16.8" hidden="1" x14ac:dyDescent="0.5">
      <c r="B146" s="26"/>
      <c r="C146" s="26"/>
      <c r="D146" s="12"/>
    </row>
    <row r="147" spans="2:4" s="15" customFormat="1" ht="16.8" hidden="1" x14ac:dyDescent="0.5">
      <c r="B147" s="26"/>
      <c r="C147" s="26"/>
      <c r="D147" s="12"/>
    </row>
    <row r="148" spans="2:4" s="15" customFormat="1" ht="16.8" hidden="1" x14ac:dyDescent="0.5">
      <c r="B148" s="26"/>
      <c r="C148" s="26"/>
      <c r="D148" s="12"/>
    </row>
    <row r="149" spans="2:4" s="15" customFormat="1" ht="16.8" hidden="1" x14ac:dyDescent="0.5">
      <c r="B149" s="26"/>
      <c r="C149" s="26"/>
      <c r="D149" s="12"/>
    </row>
    <row r="150" spans="2:4" s="15" customFormat="1" ht="16.8" hidden="1" x14ac:dyDescent="0.5">
      <c r="B150" s="26"/>
      <c r="C150" s="26"/>
      <c r="D150" s="12"/>
    </row>
    <row r="151" spans="2:4" s="15" customFormat="1" ht="16.8" hidden="1" x14ac:dyDescent="0.5">
      <c r="B151" s="26"/>
      <c r="C151" s="26"/>
      <c r="D151" s="12"/>
    </row>
    <row r="152" spans="2:4" s="15" customFormat="1" ht="16.8" hidden="1" x14ac:dyDescent="0.5">
      <c r="B152" s="26"/>
      <c r="C152" s="26"/>
      <c r="D152" s="12"/>
    </row>
    <row r="153" spans="2:4" s="15" customFormat="1" ht="16.8" hidden="1" x14ac:dyDescent="0.5">
      <c r="B153" s="26"/>
      <c r="C153" s="26"/>
      <c r="D153" s="12"/>
    </row>
    <row r="154" spans="2:4" s="15" customFormat="1" ht="16.8" hidden="1" x14ac:dyDescent="0.5">
      <c r="B154" s="26"/>
      <c r="C154" s="26"/>
      <c r="D154" s="12"/>
    </row>
    <row r="155" spans="2:4" s="15" customFormat="1" ht="16.8" hidden="1" x14ac:dyDescent="0.5">
      <c r="B155" s="26"/>
      <c r="C155" s="26"/>
      <c r="D155" s="12"/>
    </row>
    <row r="156" spans="2:4" s="15" customFormat="1" ht="16.8" hidden="1" x14ac:dyDescent="0.5">
      <c r="B156" s="26"/>
      <c r="C156" s="26"/>
      <c r="D156" s="12"/>
    </row>
    <row r="157" spans="2:4" s="15" customFormat="1" ht="16.8" hidden="1" x14ac:dyDescent="0.5">
      <c r="B157" s="26"/>
      <c r="C157" s="26"/>
      <c r="D157" s="12"/>
    </row>
    <row r="158" spans="2:4" s="15" customFormat="1" ht="16.8" hidden="1" x14ac:dyDescent="0.5">
      <c r="B158" s="26"/>
      <c r="C158" s="26"/>
      <c r="D158" s="12"/>
    </row>
    <row r="159" spans="2:4" s="15" customFormat="1" ht="16.8" hidden="1" x14ac:dyDescent="0.5">
      <c r="B159" s="26"/>
      <c r="C159" s="26"/>
      <c r="D159" s="12"/>
    </row>
    <row r="160" spans="2:4" s="15" customFormat="1" ht="16.8" hidden="1" x14ac:dyDescent="0.5">
      <c r="B160" s="26"/>
      <c r="C160" s="26"/>
      <c r="D160" s="12"/>
    </row>
    <row r="161" spans="2:4" s="15" customFormat="1" ht="16.8" hidden="1" x14ac:dyDescent="0.5">
      <c r="B161" s="26"/>
      <c r="C161" s="26"/>
      <c r="D161" s="12"/>
    </row>
    <row r="162" spans="2:4" s="15" customFormat="1" ht="16.8" hidden="1" x14ac:dyDescent="0.5">
      <c r="B162" s="26"/>
      <c r="C162" s="26"/>
      <c r="D162" s="12"/>
    </row>
    <row r="163" spans="2:4" s="15" customFormat="1" ht="16.8" hidden="1" x14ac:dyDescent="0.5">
      <c r="B163" s="26"/>
      <c r="C163" s="26"/>
      <c r="D163" s="12"/>
    </row>
    <row r="164" spans="2:4" s="15" customFormat="1" ht="16.8" hidden="1" x14ac:dyDescent="0.5">
      <c r="B164" s="26"/>
      <c r="C164" s="26"/>
      <c r="D164" s="12"/>
    </row>
    <row r="165" spans="2:4" s="15" customFormat="1" ht="16.8" hidden="1" x14ac:dyDescent="0.5">
      <c r="B165" s="26"/>
      <c r="C165" s="26"/>
      <c r="D165" s="12"/>
    </row>
    <row r="166" spans="2:4" s="15" customFormat="1" ht="16.8" hidden="1" x14ac:dyDescent="0.5">
      <c r="B166" s="26"/>
      <c r="C166" s="26"/>
      <c r="D166" s="12"/>
    </row>
    <row r="167" spans="2:4" s="15" customFormat="1" ht="16.8" hidden="1" x14ac:dyDescent="0.5">
      <c r="B167" s="26"/>
      <c r="C167" s="26"/>
      <c r="D167" s="12"/>
    </row>
    <row r="168" spans="2:4" s="15" customFormat="1" ht="16.8" hidden="1" x14ac:dyDescent="0.5">
      <c r="B168" s="26"/>
      <c r="C168" s="26"/>
      <c r="D168" s="12"/>
    </row>
    <row r="169" spans="2:4" s="15" customFormat="1" ht="16.8" hidden="1" x14ac:dyDescent="0.5">
      <c r="B169" s="26"/>
      <c r="C169" s="26"/>
      <c r="D169" s="12"/>
    </row>
    <row r="170" spans="2:4" s="15" customFormat="1" ht="16.8" hidden="1" x14ac:dyDescent="0.5">
      <c r="B170" s="26"/>
      <c r="C170" s="26"/>
      <c r="D170" s="12"/>
    </row>
    <row r="171" spans="2:4" s="15" customFormat="1" ht="16.8" hidden="1" x14ac:dyDescent="0.5">
      <c r="B171" s="26"/>
      <c r="C171" s="26"/>
      <c r="D171" s="12"/>
    </row>
    <row r="172" spans="2:4" s="15" customFormat="1" ht="16.8" hidden="1" x14ac:dyDescent="0.5">
      <c r="B172" s="26"/>
      <c r="C172" s="26"/>
      <c r="D172" s="12"/>
    </row>
    <row r="173" spans="2:4" s="15" customFormat="1" ht="16.8" hidden="1" x14ac:dyDescent="0.5">
      <c r="B173" s="26"/>
      <c r="C173" s="26"/>
      <c r="D173" s="12"/>
    </row>
    <row r="174" spans="2:4" s="15" customFormat="1" ht="16.8" hidden="1" x14ac:dyDescent="0.5">
      <c r="B174" s="26"/>
      <c r="C174" s="26"/>
      <c r="D174" s="12"/>
    </row>
    <row r="175" spans="2:4" s="15" customFormat="1" ht="16.8" hidden="1" x14ac:dyDescent="0.5">
      <c r="B175" s="26"/>
      <c r="C175" s="26"/>
      <c r="D175" s="12"/>
    </row>
    <row r="176" spans="2:4" s="15" customFormat="1" ht="16.8" hidden="1" x14ac:dyDescent="0.5">
      <c r="B176" s="26"/>
      <c r="C176" s="26"/>
      <c r="D176" s="12"/>
    </row>
    <row r="177" spans="2:4" s="15" customFormat="1" ht="16.8" hidden="1" x14ac:dyDescent="0.5">
      <c r="B177" s="26"/>
      <c r="C177" s="26"/>
      <c r="D177" s="12"/>
    </row>
    <row r="178" spans="2:4" s="15" customFormat="1" ht="16.8" hidden="1" x14ac:dyDescent="0.5">
      <c r="B178" s="26"/>
      <c r="C178" s="26"/>
      <c r="D178" s="12"/>
    </row>
    <row r="179" spans="2:4" s="15" customFormat="1" ht="16.8" hidden="1" x14ac:dyDescent="0.5">
      <c r="B179" s="26"/>
      <c r="C179" s="26"/>
      <c r="D179" s="12"/>
    </row>
    <row r="180" spans="2:4" s="15" customFormat="1" ht="16.8" hidden="1" x14ac:dyDescent="0.5">
      <c r="B180" s="26"/>
      <c r="C180" s="26"/>
      <c r="D180" s="12"/>
    </row>
    <row r="181" spans="2:4" s="15" customFormat="1" ht="16.8" hidden="1" x14ac:dyDescent="0.5">
      <c r="B181" s="26"/>
      <c r="C181" s="26"/>
      <c r="D181" s="12"/>
    </row>
    <row r="182" spans="2:4" s="15" customFormat="1" ht="16.8" hidden="1" x14ac:dyDescent="0.5">
      <c r="B182" s="26"/>
      <c r="C182" s="26"/>
      <c r="D182" s="12"/>
    </row>
    <row r="183" spans="2:4" s="15" customFormat="1" ht="16.8" hidden="1" x14ac:dyDescent="0.5">
      <c r="B183" s="26"/>
      <c r="C183" s="26"/>
      <c r="D183" s="12"/>
    </row>
    <row r="184" spans="2:4" s="15" customFormat="1" ht="16.8" hidden="1" x14ac:dyDescent="0.5">
      <c r="B184" s="26"/>
      <c r="C184" s="26"/>
      <c r="D184" s="12"/>
    </row>
    <row r="185" spans="2:4" s="15" customFormat="1" ht="16.8" hidden="1" x14ac:dyDescent="0.5">
      <c r="B185" s="26"/>
      <c r="C185" s="26"/>
      <c r="D185" s="12"/>
    </row>
    <row r="186" spans="2:4" s="15" customFormat="1" ht="16.8" hidden="1" x14ac:dyDescent="0.5">
      <c r="B186" s="26"/>
      <c r="C186" s="26"/>
      <c r="D186" s="12"/>
    </row>
    <row r="187" spans="2:4" s="15" customFormat="1" ht="16.8" hidden="1" x14ac:dyDescent="0.5">
      <c r="B187" s="26"/>
      <c r="C187" s="26"/>
      <c r="D187" s="12"/>
    </row>
    <row r="188" spans="2:4" s="15" customFormat="1" ht="16.8" hidden="1" x14ac:dyDescent="0.5">
      <c r="B188" s="26"/>
      <c r="C188" s="26"/>
      <c r="D188" s="12"/>
    </row>
    <row r="189" spans="2:4" s="15" customFormat="1" ht="16.8" hidden="1" x14ac:dyDescent="0.5">
      <c r="B189" s="26"/>
      <c r="C189" s="26"/>
      <c r="D189" s="12"/>
    </row>
    <row r="190" spans="2:4" s="15" customFormat="1" ht="16.8" hidden="1" x14ac:dyDescent="0.5">
      <c r="B190" s="26"/>
      <c r="C190" s="26"/>
      <c r="D190" s="12"/>
    </row>
    <row r="191" spans="2:4" s="15" customFormat="1" ht="16.8" hidden="1" x14ac:dyDescent="0.5">
      <c r="B191" s="26"/>
      <c r="C191" s="26"/>
      <c r="D191" s="12"/>
    </row>
    <row r="192" spans="2:4" s="15" customFormat="1" ht="16.8" hidden="1" x14ac:dyDescent="0.5">
      <c r="B192" s="26"/>
      <c r="C192" s="26"/>
      <c r="D192" s="12"/>
    </row>
    <row r="193" spans="2:4" s="15" customFormat="1" ht="16.8" hidden="1" x14ac:dyDescent="0.5">
      <c r="B193" s="26"/>
      <c r="C193" s="26"/>
      <c r="D193" s="12"/>
    </row>
    <row r="194" spans="2:4" s="15" customFormat="1" ht="16.8" hidden="1" x14ac:dyDescent="0.5">
      <c r="B194" s="26"/>
      <c r="C194" s="26"/>
      <c r="D194" s="12"/>
    </row>
    <row r="195" spans="2:4" s="15" customFormat="1" ht="16.8" hidden="1" x14ac:dyDescent="0.5">
      <c r="B195" s="26"/>
      <c r="C195" s="26"/>
      <c r="D195" s="12"/>
    </row>
    <row r="196" spans="2:4" s="15" customFormat="1" ht="16.8" hidden="1" x14ac:dyDescent="0.5">
      <c r="B196" s="26"/>
      <c r="C196" s="26"/>
      <c r="D196" s="12"/>
    </row>
    <row r="197" spans="2:4" s="15" customFormat="1" ht="16.8" hidden="1" x14ac:dyDescent="0.5">
      <c r="B197" s="26"/>
      <c r="C197" s="26"/>
      <c r="D197" s="12"/>
    </row>
    <row r="198" spans="2:4" s="15" customFormat="1" ht="16.8" hidden="1" x14ac:dyDescent="0.5">
      <c r="B198" s="26"/>
      <c r="C198" s="26"/>
      <c r="D198" s="12"/>
    </row>
    <row r="199" spans="2:4" s="15" customFormat="1" ht="16.8" hidden="1" x14ac:dyDescent="0.5">
      <c r="B199" s="26"/>
      <c r="C199" s="26"/>
      <c r="D199" s="12"/>
    </row>
    <row r="200" spans="2:4" s="15" customFormat="1" ht="16.8" hidden="1" x14ac:dyDescent="0.5">
      <c r="B200" s="26"/>
      <c r="C200" s="26"/>
      <c r="D200" s="12"/>
    </row>
    <row r="201" spans="2:4" s="15" customFormat="1" ht="16.8" hidden="1" x14ac:dyDescent="0.5">
      <c r="B201" s="26"/>
      <c r="C201" s="26"/>
      <c r="D201" s="12"/>
    </row>
    <row r="202" spans="2:4" s="15" customFormat="1" ht="16.8" hidden="1" x14ac:dyDescent="0.5">
      <c r="B202" s="26"/>
      <c r="C202" s="26"/>
      <c r="D202" s="12"/>
    </row>
    <row r="203" spans="2:4" s="15" customFormat="1" ht="16.8" hidden="1" x14ac:dyDescent="0.5">
      <c r="B203" s="26"/>
      <c r="C203" s="26"/>
      <c r="D203" s="12"/>
    </row>
    <row r="204" spans="2:4" s="15" customFormat="1" ht="16.8" hidden="1" x14ac:dyDescent="0.5">
      <c r="B204" s="26"/>
      <c r="C204" s="26"/>
      <c r="D204" s="12"/>
    </row>
    <row r="205" spans="2:4" s="15" customFormat="1" ht="16.8" hidden="1" x14ac:dyDescent="0.5">
      <c r="B205" s="26"/>
      <c r="C205" s="26"/>
      <c r="D205" s="12"/>
    </row>
    <row r="206" spans="2:4" s="15" customFormat="1" ht="16.8" hidden="1" x14ac:dyDescent="0.5">
      <c r="B206" s="26"/>
      <c r="C206" s="26"/>
      <c r="D206" s="12"/>
    </row>
    <row r="207" spans="2:4" s="15" customFormat="1" ht="16.8" hidden="1" x14ac:dyDescent="0.5">
      <c r="B207" s="26"/>
      <c r="C207" s="26"/>
      <c r="D207" s="12"/>
    </row>
    <row r="208" spans="2:4" s="15" customFormat="1" ht="16.8" hidden="1" x14ac:dyDescent="0.5">
      <c r="B208" s="26"/>
      <c r="C208" s="26"/>
      <c r="D208" s="12"/>
    </row>
    <row r="209" spans="2:4" s="15" customFormat="1" ht="16.8" hidden="1" x14ac:dyDescent="0.5">
      <c r="B209" s="26"/>
      <c r="C209" s="26"/>
      <c r="D209" s="12"/>
    </row>
    <row r="210" spans="2:4" s="15" customFormat="1" ht="16.8" hidden="1" x14ac:dyDescent="0.5">
      <c r="B210" s="26"/>
      <c r="C210" s="26"/>
      <c r="D210" s="12"/>
    </row>
    <row r="211" spans="2:4" s="15" customFormat="1" ht="16.8" hidden="1" x14ac:dyDescent="0.5">
      <c r="B211" s="26"/>
      <c r="C211" s="26"/>
      <c r="D211" s="12"/>
    </row>
    <row r="212" spans="2:4" s="15" customFormat="1" ht="16.8" hidden="1" x14ac:dyDescent="0.5">
      <c r="B212" s="26"/>
      <c r="C212" s="26"/>
      <c r="D212" s="12"/>
    </row>
    <row r="213" spans="2:4" s="15" customFormat="1" ht="16.8" hidden="1" x14ac:dyDescent="0.5">
      <c r="B213" s="26"/>
      <c r="C213" s="26"/>
      <c r="D213" s="12"/>
    </row>
    <row r="214" spans="2:4" s="15" customFormat="1" ht="16.8" hidden="1" x14ac:dyDescent="0.5">
      <c r="B214" s="26"/>
      <c r="C214" s="26"/>
      <c r="D214" s="12"/>
    </row>
    <row r="215" spans="2:4" s="15" customFormat="1" ht="16.8" hidden="1" x14ac:dyDescent="0.5">
      <c r="B215" s="26"/>
      <c r="C215" s="26"/>
      <c r="D215" s="12"/>
    </row>
    <row r="216" spans="2:4" s="15" customFormat="1" ht="16.8" hidden="1" x14ac:dyDescent="0.5">
      <c r="B216" s="26"/>
      <c r="C216" s="26"/>
      <c r="D216" s="12"/>
    </row>
    <row r="217" spans="2:4" s="15" customFormat="1" ht="16.8" hidden="1" x14ac:dyDescent="0.5">
      <c r="B217" s="26"/>
      <c r="C217" s="26"/>
      <c r="D217" s="12"/>
    </row>
    <row r="218" spans="2:4" s="15" customFormat="1" ht="16.8" hidden="1" x14ac:dyDescent="0.5">
      <c r="B218" s="26"/>
      <c r="C218" s="26"/>
      <c r="D218" s="12"/>
    </row>
    <row r="219" spans="2:4" s="15" customFormat="1" ht="16.8" hidden="1" x14ac:dyDescent="0.5">
      <c r="B219" s="26"/>
      <c r="C219" s="26"/>
      <c r="D219" s="12"/>
    </row>
    <row r="220" spans="2:4" s="15" customFormat="1" ht="16.8" hidden="1" x14ac:dyDescent="0.5">
      <c r="B220" s="26"/>
      <c r="C220" s="26"/>
      <c r="D220" s="12"/>
    </row>
    <row r="221" spans="2:4" s="15" customFormat="1" ht="16.8" hidden="1" x14ac:dyDescent="0.5">
      <c r="B221" s="26"/>
      <c r="C221" s="26"/>
      <c r="D221" s="12"/>
    </row>
    <row r="222" spans="2:4" s="15" customFormat="1" ht="16.8" hidden="1" x14ac:dyDescent="0.5">
      <c r="B222" s="26"/>
      <c r="C222" s="26"/>
      <c r="D222" s="12"/>
    </row>
    <row r="223" spans="2:4" s="15" customFormat="1" ht="16.8" hidden="1" x14ac:dyDescent="0.5">
      <c r="B223" s="26"/>
      <c r="C223" s="26"/>
      <c r="D223" s="12"/>
    </row>
    <row r="224" spans="2:4" s="15" customFormat="1" ht="16.8" hidden="1" x14ac:dyDescent="0.5">
      <c r="B224" s="26"/>
      <c r="C224" s="26"/>
      <c r="D224" s="12"/>
    </row>
    <row r="225" spans="2:4" s="15" customFormat="1" ht="16.8" hidden="1" x14ac:dyDescent="0.5">
      <c r="B225" s="26"/>
      <c r="C225" s="26"/>
      <c r="D225" s="12"/>
    </row>
    <row r="226" spans="2:4" s="15" customFormat="1" ht="16.8" hidden="1" x14ac:dyDescent="0.5">
      <c r="B226" s="26"/>
      <c r="C226" s="26"/>
      <c r="D226" s="12"/>
    </row>
    <row r="227" spans="2:4" s="15" customFormat="1" ht="16.8" hidden="1" x14ac:dyDescent="0.5">
      <c r="B227" s="26"/>
      <c r="C227" s="26"/>
      <c r="D227" s="12"/>
    </row>
    <row r="228" spans="2:4" s="15" customFormat="1" ht="16.8" hidden="1" x14ac:dyDescent="0.5">
      <c r="B228" s="26"/>
      <c r="C228" s="26"/>
      <c r="D228" s="12"/>
    </row>
    <row r="229" spans="2:4" s="15" customFormat="1" ht="16.8" hidden="1" x14ac:dyDescent="0.5">
      <c r="B229" s="26"/>
      <c r="C229" s="26"/>
      <c r="D229" s="12"/>
    </row>
    <row r="230" spans="2:4" s="15" customFormat="1" ht="16.8" hidden="1" x14ac:dyDescent="0.5">
      <c r="B230" s="26"/>
      <c r="C230" s="26"/>
      <c r="D230" s="12"/>
    </row>
    <row r="231" spans="2:4" s="15" customFormat="1" ht="16.8" hidden="1" x14ac:dyDescent="0.5">
      <c r="B231" s="26"/>
      <c r="C231" s="26"/>
      <c r="D231" s="12"/>
    </row>
    <row r="232" spans="2:4" s="15" customFormat="1" ht="16.8" hidden="1" x14ac:dyDescent="0.5">
      <c r="B232" s="26"/>
      <c r="C232" s="26"/>
      <c r="D232" s="12"/>
    </row>
    <row r="233" spans="2:4" s="15" customFormat="1" ht="16.8" hidden="1" x14ac:dyDescent="0.5">
      <c r="B233" s="26"/>
      <c r="C233" s="26"/>
      <c r="D233" s="12"/>
    </row>
    <row r="234" spans="2:4" s="15" customFormat="1" ht="16.8" hidden="1" x14ac:dyDescent="0.5">
      <c r="B234" s="26"/>
      <c r="C234" s="26"/>
      <c r="D234" s="12"/>
    </row>
    <row r="235" spans="2:4" s="15" customFormat="1" ht="16.8" hidden="1" x14ac:dyDescent="0.5">
      <c r="B235" s="26"/>
      <c r="C235" s="26"/>
      <c r="D235" s="12"/>
    </row>
    <row r="236" spans="2:4" s="15" customFormat="1" ht="16.8" hidden="1" x14ac:dyDescent="0.5">
      <c r="B236" s="26"/>
      <c r="C236" s="26"/>
      <c r="D236" s="12"/>
    </row>
    <row r="237" spans="2:4" s="15" customFormat="1" ht="16.8" hidden="1" x14ac:dyDescent="0.5">
      <c r="B237" s="26"/>
      <c r="C237" s="26"/>
      <c r="D237" s="12"/>
    </row>
    <row r="238" spans="2:4" s="15" customFormat="1" ht="16.8" hidden="1" x14ac:dyDescent="0.5">
      <c r="B238" s="26"/>
      <c r="C238" s="26"/>
      <c r="D238" s="12"/>
    </row>
    <row r="239" spans="2:4" s="15" customFormat="1" ht="16.8" hidden="1" x14ac:dyDescent="0.5">
      <c r="B239" s="26"/>
      <c r="C239" s="26"/>
      <c r="D239" s="12"/>
    </row>
    <row r="240" spans="2:4" s="15" customFormat="1" ht="16.8" hidden="1" x14ac:dyDescent="0.5">
      <c r="B240" s="26"/>
      <c r="C240" s="26"/>
      <c r="D240" s="12"/>
    </row>
    <row r="241" spans="2:4" s="15" customFormat="1" ht="16.8" hidden="1" x14ac:dyDescent="0.5">
      <c r="B241" s="26"/>
      <c r="C241" s="26"/>
      <c r="D241" s="12"/>
    </row>
    <row r="242" spans="2:4" s="15" customFormat="1" ht="16.8" hidden="1" x14ac:dyDescent="0.5">
      <c r="B242" s="26"/>
      <c r="C242" s="26"/>
      <c r="D242" s="12"/>
    </row>
    <row r="243" spans="2:4" s="15" customFormat="1" ht="16.8" hidden="1" x14ac:dyDescent="0.5">
      <c r="B243" s="26"/>
      <c r="C243" s="26"/>
      <c r="D243" s="12"/>
    </row>
    <row r="244" spans="2:4" s="15" customFormat="1" ht="16.8" hidden="1" x14ac:dyDescent="0.5">
      <c r="B244" s="26"/>
      <c r="C244" s="26"/>
      <c r="D244" s="12"/>
    </row>
    <row r="245" spans="2:4" s="15" customFormat="1" ht="16.8" hidden="1" x14ac:dyDescent="0.5">
      <c r="B245" s="26"/>
      <c r="C245" s="26"/>
      <c r="D245" s="12"/>
    </row>
    <row r="246" spans="2:4" s="15" customFormat="1" ht="16.8" hidden="1" x14ac:dyDescent="0.5">
      <c r="B246" s="26"/>
      <c r="C246" s="26"/>
      <c r="D246" s="12"/>
    </row>
    <row r="247" spans="2:4" s="15" customFormat="1" ht="16.8" hidden="1" x14ac:dyDescent="0.5">
      <c r="B247" s="26"/>
      <c r="C247" s="26"/>
      <c r="D247" s="12"/>
    </row>
    <row r="248" spans="2:4" s="15" customFormat="1" ht="16.8" hidden="1" x14ac:dyDescent="0.5">
      <c r="B248" s="26"/>
      <c r="C248" s="26"/>
      <c r="D248" s="12"/>
    </row>
    <row r="249" spans="2:4" s="15" customFormat="1" ht="16.8" hidden="1" x14ac:dyDescent="0.5">
      <c r="B249" s="26"/>
      <c r="C249" s="26"/>
      <c r="D249" s="12"/>
    </row>
    <row r="250" spans="2:4" s="15" customFormat="1" ht="16.8" hidden="1" x14ac:dyDescent="0.5">
      <c r="B250" s="26"/>
      <c r="C250" s="26"/>
      <c r="D250" s="12"/>
    </row>
    <row r="251" spans="2:4" s="15" customFormat="1" ht="16.8" hidden="1" x14ac:dyDescent="0.5">
      <c r="B251" s="26"/>
      <c r="C251" s="26"/>
      <c r="D251" s="12"/>
    </row>
    <row r="252" spans="2:4" s="15" customFormat="1" ht="16.8" hidden="1" x14ac:dyDescent="0.5">
      <c r="B252" s="26"/>
      <c r="C252" s="26"/>
      <c r="D252" s="12"/>
    </row>
    <row r="253" spans="2:4" s="15" customFormat="1" ht="16.8" hidden="1" x14ac:dyDescent="0.5">
      <c r="B253" s="26"/>
      <c r="C253" s="26"/>
      <c r="D253" s="12"/>
    </row>
    <row r="254" spans="2:4" s="15" customFormat="1" ht="16.8" hidden="1" x14ac:dyDescent="0.5">
      <c r="B254" s="26"/>
      <c r="C254" s="26"/>
      <c r="D254" s="12"/>
    </row>
    <row r="255" spans="2:4" s="15" customFormat="1" ht="16.8" hidden="1" x14ac:dyDescent="0.5">
      <c r="B255" s="26"/>
      <c r="C255" s="26"/>
      <c r="D255" s="12"/>
    </row>
    <row r="256" spans="2:4" s="15" customFormat="1" ht="16.8" hidden="1" x14ac:dyDescent="0.5">
      <c r="B256" s="26"/>
      <c r="C256" s="26"/>
      <c r="D256" s="12"/>
    </row>
    <row r="257" spans="2:4" s="15" customFormat="1" ht="16.8" hidden="1" x14ac:dyDescent="0.5">
      <c r="B257" s="26"/>
      <c r="C257" s="26"/>
      <c r="D257" s="12"/>
    </row>
    <row r="258" spans="2:4" s="15" customFormat="1" ht="16.8" hidden="1" x14ac:dyDescent="0.5">
      <c r="B258" s="26"/>
      <c r="C258" s="26"/>
      <c r="D258" s="12"/>
    </row>
    <row r="259" spans="2:4" s="15" customFormat="1" ht="16.8" hidden="1" x14ac:dyDescent="0.5">
      <c r="B259" s="26"/>
      <c r="C259" s="26"/>
      <c r="D259" s="12"/>
    </row>
    <row r="260" spans="2:4" s="15" customFormat="1" ht="16.8" hidden="1" x14ac:dyDescent="0.5">
      <c r="B260" s="26"/>
      <c r="C260" s="26"/>
      <c r="D260" s="12"/>
    </row>
    <row r="261" spans="2:4" s="15" customFormat="1" ht="16.8" hidden="1" x14ac:dyDescent="0.5">
      <c r="B261" s="26"/>
      <c r="C261" s="26"/>
      <c r="D261" s="12"/>
    </row>
    <row r="262" spans="2:4" s="15" customFormat="1" ht="16.8" hidden="1" x14ac:dyDescent="0.5">
      <c r="B262" s="26"/>
      <c r="C262" s="26"/>
      <c r="D262" s="12"/>
    </row>
    <row r="263" spans="2:4" s="15" customFormat="1" ht="16.8" hidden="1" x14ac:dyDescent="0.5">
      <c r="B263" s="26"/>
      <c r="C263" s="26"/>
      <c r="D263" s="12"/>
    </row>
    <row r="264" spans="2:4" s="15" customFormat="1" ht="16.8" hidden="1" x14ac:dyDescent="0.5">
      <c r="B264" s="26"/>
      <c r="C264" s="26"/>
      <c r="D264" s="12"/>
    </row>
    <row r="265" spans="2:4" s="15" customFormat="1" ht="16.8" hidden="1" x14ac:dyDescent="0.5">
      <c r="B265" s="26"/>
      <c r="C265" s="26"/>
      <c r="D265" s="12"/>
    </row>
    <row r="266" spans="2:4" s="15" customFormat="1" ht="16.8" hidden="1" x14ac:dyDescent="0.5">
      <c r="B266" s="26"/>
      <c r="C266" s="26"/>
      <c r="D266" s="12"/>
    </row>
    <row r="267" spans="2:4" s="15" customFormat="1" ht="16.8" hidden="1" x14ac:dyDescent="0.5">
      <c r="B267" s="26"/>
      <c r="C267" s="26"/>
      <c r="D267" s="12"/>
    </row>
    <row r="268" spans="2:4" s="15" customFormat="1" ht="16.8" hidden="1" x14ac:dyDescent="0.5">
      <c r="B268" s="26"/>
      <c r="C268" s="26"/>
      <c r="D268" s="12"/>
    </row>
    <row r="269" spans="2:4" s="15" customFormat="1" ht="16.8" hidden="1" x14ac:dyDescent="0.5">
      <c r="B269" s="26"/>
      <c r="C269" s="26"/>
      <c r="D269" s="12"/>
    </row>
    <row r="270" spans="2:4" s="15" customFormat="1" ht="16.8" hidden="1" x14ac:dyDescent="0.5">
      <c r="B270" s="26"/>
      <c r="C270" s="26"/>
      <c r="D270" s="12"/>
    </row>
    <row r="271" spans="2:4" s="15" customFormat="1" ht="16.8" hidden="1" x14ac:dyDescent="0.5">
      <c r="B271" s="26"/>
      <c r="C271" s="26"/>
      <c r="D271" s="12"/>
    </row>
    <row r="272" spans="2:4" s="15" customFormat="1" ht="16.8" hidden="1" x14ac:dyDescent="0.5">
      <c r="B272" s="26"/>
      <c r="C272" s="26"/>
      <c r="D272" s="12"/>
    </row>
    <row r="273" spans="2:4" s="15" customFormat="1" ht="16.8" hidden="1" x14ac:dyDescent="0.5">
      <c r="B273" s="26"/>
      <c r="C273" s="26"/>
      <c r="D273" s="12"/>
    </row>
    <row r="274" spans="2:4" s="15" customFormat="1" ht="16.8" hidden="1" x14ac:dyDescent="0.5">
      <c r="B274" s="26"/>
      <c r="C274" s="26"/>
      <c r="D274" s="12"/>
    </row>
    <row r="275" spans="2:4" s="15" customFormat="1" ht="16.8" hidden="1" x14ac:dyDescent="0.5">
      <c r="B275" s="26"/>
      <c r="C275" s="26"/>
      <c r="D275" s="12"/>
    </row>
    <row r="276" spans="2:4" s="15" customFormat="1" ht="16.8" hidden="1" x14ac:dyDescent="0.5">
      <c r="B276" s="26"/>
      <c r="C276" s="26"/>
      <c r="D276" s="12"/>
    </row>
    <row r="277" spans="2:4" s="15" customFormat="1" ht="16.8" hidden="1" x14ac:dyDescent="0.5">
      <c r="B277" s="26"/>
      <c r="C277" s="26"/>
      <c r="D277" s="12"/>
    </row>
    <row r="278" spans="2:4" s="15" customFormat="1" ht="16.8" hidden="1" x14ac:dyDescent="0.5">
      <c r="B278" s="26"/>
      <c r="C278" s="26"/>
      <c r="D278" s="12"/>
    </row>
    <row r="279" spans="2:4" s="15" customFormat="1" ht="16.8" hidden="1" x14ac:dyDescent="0.5">
      <c r="B279" s="26"/>
      <c r="C279" s="26"/>
      <c r="D279" s="12"/>
    </row>
    <row r="280" spans="2:4" s="15" customFormat="1" ht="16.8" hidden="1" x14ac:dyDescent="0.5">
      <c r="B280" s="26"/>
      <c r="C280" s="26"/>
      <c r="D280" s="12"/>
    </row>
    <row r="281" spans="2:4" s="15" customFormat="1" ht="16.8" hidden="1" x14ac:dyDescent="0.5">
      <c r="B281" s="26"/>
      <c r="C281" s="26"/>
      <c r="D281" s="12"/>
    </row>
    <row r="282" spans="2:4" s="15" customFormat="1" ht="16.8" hidden="1" x14ac:dyDescent="0.5">
      <c r="B282" s="26"/>
      <c r="C282" s="26"/>
      <c r="D282" s="12"/>
    </row>
    <row r="283" spans="2:4" s="15" customFormat="1" ht="16.8" hidden="1" x14ac:dyDescent="0.5">
      <c r="B283" s="26"/>
      <c r="C283" s="26"/>
      <c r="D283" s="12"/>
    </row>
    <row r="284" spans="2:4" s="15" customFormat="1" ht="16.8" hidden="1" x14ac:dyDescent="0.5">
      <c r="B284" s="26"/>
      <c r="C284" s="26"/>
      <c r="D284" s="12"/>
    </row>
    <row r="285" spans="2:4" s="15" customFormat="1" ht="16.8" hidden="1" x14ac:dyDescent="0.5">
      <c r="B285" s="26"/>
      <c r="C285" s="26"/>
      <c r="D285" s="12"/>
    </row>
    <row r="286" spans="2:4" s="15" customFormat="1" ht="16.8" hidden="1" x14ac:dyDescent="0.5">
      <c r="B286" s="26"/>
      <c r="C286" s="26"/>
      <c r="D286" s="12"/>
    </row>
    <row r="287" spans="2:4" s="15" customFormat="1" ht="16.8" hidden="1" x14ac:dyDescent="0.5">
      <c r="B287" s="26"/>
      <c r="C287" s="26"/>
      <c r="D287" s="12"/>
    </row>
    <row r="288" spans="2:4" s="15" customFormat="1" ht="16.8" hidden="1" x14ac:dyDescent="0.5">
      <c r="B288" s="26"/>
      <c r="C288" s="26"/>
      <c r="D288" s="12"/>
    </row>
    <row r="289" spans="2:4" s="15" customFormat="1" ht="16.8" hidden="1" x14ac:dyDescent="0.5">
      <c r="B289" s="26"/>
      <c r="C289" s="26"/>
      <c r="D289" s="12"/>
    </row>
    <row r="290" spans="2:4" s="15" customFormat="1" ht="16.8" hidden="1" x14ac:dyDescent="0.5">
      <c r="B290" s="26"/>
      <c r="C290" s="26"/>
      <c r="D290" s="12"/>
    </row>
    <row r="291" spans="2:4" s="15" customFormat="1" ht="16.8" hidden="1" x14ac:dyDescent="0.5">
      <c r="B291" s="26"/>
      <c r="C291" s="26"/>
      <c r="D291" s="12"/>
    </row>
    <row r="292" spans="2:4" s="15" customFormat="1" ht="16.8" hidden="1" x14ac:dyDescent="0.5">
      <c r="B292" s="26"/>
      <c r="C292" s="26"/>
      <c r="D292" s="12"/>
    </row>
    <row r="293" spans="2:4" s="15" customFormat="1" ht="16.8" hidden="1" x14ac:dyDescent="0.5">
      <c r="B293" s="26"/>
      <c r="C293" s="26"/>
      <c r="D293" s="12"/>
    </row>
    <row r="294" spans="2:4" s="15" customFormat="1" ht="16.8" hidden="1" x14ac:dyDescent="0.5">
      <c r="B294" s="26"/>
      <c r="C294" s="26"/>
      <c r="D294" s="12"/>
    </row>
    <row r="295" spans="2:4" s="15" customFormat="1" ht="16.8" hidden="1" x14ac:dyDescent="0.5">
      <c r="B295" s="26"/>
      <c r="C295" s="26"/>
      <c r="D295" s="12"/>
    </row>
    <row r="296" spans="2:4" s="15" customFormat="1" ht="16.8" hidden="1" x14ac:dyDescent="0.5">
      <c r="B296" s="26"/>
      <c r="C296" s="26"/>
      <c r="D296" s="12"/>
    </row>
    <row r="297" spans="2:4" s="15" customFormat="1" ht="16.8" hidden="1" x14ac:dyDescent="0.5">
      <c r="B297" s="26"/>
      <c r="C297" s="26"/>
      <c r="D297" s="12"/>
    </row>
    <row r="298" spans="2:4" s="15" customFormat="1" ht="16.8" hidden="1" x14ac:dyDescent="0.5">
      <c r="B298" s="26"/>
      <c r="C298" s="26"/>
      <c r="D298" s="12"/>
    </row>
    <row r="299" spans="2:4" s="15" customFormat="1" ht="16.8" hidden="1" x14ac:dyDescent="0.5">
      <c r="B299" s="26"/>
      <c r="C299" s="26"/>
      <c r="D299" s="12"/>
    </row>
    <row r="300" spans="2:4" s="15" customFormat="1" ht="16.8" hidden="1" x14ac:dyDescent="0.5">
      <c r="B300" s="26"/>
      <c r="C300" s="26"/>
      <c r="D300" s="12"/>
    </row>
    <row r="301" spans="2:4" s="15" customFormat="1" ht="16.8" hidden="1" x14ac:dyDescent="0.5">
      <c r="B301" s="26"/>
      <c r="C301" s="26"/>
      <c r="D301" s="12"/>
    </row>
    <row r="302" spans="2:4" s="15" customFormat="1" ht="16.8" hidden="1" x14ac:dyDescent="0.5">
      <c r="B302" s="26"/>
      <c r="C302" s="26"/>
      <c r="D302" s="12"/>
    </row>
    <row r="303" spans="2:4" s="15" customFormat="1" ht="16.8" hidden="1" x14ac:dyDescent="0.5">
      <c r="B303" s="26"/>
      <c r="C303" s="26"/>
      <c r="D303" s="12"/>
    </row>
    <row r="304" spans="2:4" s="15" customFormat="1" ht="16.8" hidden="1" x14ac:dyDescent="0.5">
      <c r="B304" s="26"/>
      <c r="C304" s="26"/>
      <c r="D304" s="12"/>
    </row>
    <row r="305" spans="2:4" s="15" customFormat="1" ht="16.8" hidden="1" x14ac:dyDescent="0.5">
      <c r="B305" s="26"/>
      <c r="C305" s="26"/>
      <c r="D305" s="12"/>
    </row>
    <row r="306" spans="2:4" s="15" customFormat="1" ht="16.8" hidden="1" x14ac:dyDescent="0.5">
      <c r="B306" s="26"/>
      <c r="C306" s="26"/>
      <c r="D306" s="12"/>
    </row>
    <row r="307" spans="2:4" s="15" customFormat="1" ht="16.8" hidden="1" x14ac:dyDescent="0.5">
      <c r="B307" s="26"/>
      <c r="C307" s="26"/>
      <c r="D307" s="12"/>
    </row>
    <row r="308" spans="2:4" s="15" customFormat="1" ht="16.8" hidden="1" x14ac:dyDescent="0.5">
      <c r="B308" s="26"/>
      <c r="C308" s="26"/>
      <c r="D308" s="12"/>
    </row>
    <row r="309" spans="2:4" s="15" customFormat="1" ht="16.8" hidden="1" x14ac:dyDescent="0.5">
      <c r="B309" s="26"/>
      <c r="C309" s="26"/>
      <c r="D309" s="12"/>
    </row>
    <row r="310" spans="2:4" s="15" customFormat="1" ht="16.8" hidden="1" x14ac:dyDescent="0.5">
      <c r="B310" s="26"/>
      <c r="C310" s="26"/>
      <c r="D310" s="12"/>
    </row>
    <row r="311" spans="2:4" s="15" customFormat="1" ht="16.8" hidden="1" x14ac:dyDescent="0.5">
      <c r="B311" s="26"/>
      <c r="C311" s="26"/>
      <c r="D311" s="12"/>
    </row>
    <row r="312" spans="2:4" s="15" customFormat="1" ht="16.8" hidden="1" x14ac:dyDescent="0.5">
      <c r="B312" s="26"/>
      <c r="C312" s="26"/>
      <c r="D312" s="12"/>
    </row>
    <row r="313" spans="2:4" s="15" customFormat="1" ht="16.8" hidden="1" x14ac:dyDescent="0.5">
      <c r="B313" s="26"/>
      <c r="C313" s="26"/>
      <c r="D313" s="12"/>
    </row>
    <row r="314" spans="2:4" s="15" customFormat="1" ht="16.8" hidden="1" x14ac:dyDescent="0.5">
      <c r="B314" s="26"/>
      <c r="C314" s="26"/>
      <c r="D314" s="12"/>
    </row>
    <row r="315" spans="2:4" s="15" customFormat="1" ht="16.8" hidden="1" x14ac:dyDescent="0.5">
      <c r="B315" s="26"/>
      <c r="C315" s="26"/>
      <c r="D315" s="12"/>
    </row>
    <row r="316" spans="2:4" s="15" customFormat="1" ht="16.8" hidden="1" x14ac:dyDescent="0.5">
      <c r="B316" s="26"/>
      <c r="C316" s="26"/>
      <c r="D316" s="12"/>
    </row>
    <row r="317" spans="2:4" s="15" customFormat="1" ht="16.8" hidden="1" x14ac:dyDescent="0.5">
      <c r="B317" s="26"/>
      <c r="C317" s="26"/>
      <c r="D317" s="12"/>
    </row>
    <row r="318" spans="2:4" s="15" customFormat="1" ht="16.8" hidden="1" x14ac:dyDescent="0.5">
      <c r="B318" s="26"/>
      <c r="C318" s="26"/>
      <c r="D318" s="12"/>
    </row>
    <row r="319" spans="2:4" s="15" customFormat="1" ht="16.8" hidden="1" x14ac:dyDescent="0.5">
      <c r="B319" s="26"/>
      <c r="C319" s="26"/>
      <c r="D319" s="12"/>
    </row>
    <row r="320" spans="2:4" s="15" customFormat="1" ht="16.8" hidden="1" x14ac:dyDescent="0.5">
      <c r="B320" s="26"/>
      <c r="C320" s="26"/>
      <c r="D320" s="12"/>
    </row>
    <row r="321" spans="2:4" s="15" customFormat="1" ht="16.8" hidden="1" x14ac:dyDescent="0.5">
      <c r="B321" s="26"/>
      <c r="C321" s="26"/>
      <c r="D321" s="12"/>
    </row>
    <row r="322" spans="2:4" s="15" customFormat="1" ht="16.8" hidden="1" x14ac:dyDescent="0.5">
      <c r="B322" s="26"/>
      <c r="C322" s="26"/>
      <c r="D322" s="12"/>
    </row>
    <row r="323" spans="2:4" s="15" customFormat="1" ht="16.8" hidden="1" x14ac:dyDescent="0.5">
      <c r="B323" s="26"/>
      <c r="C323" s="26"/>
      <c r="D323" s="12"/>
    </row>
    <row r="324" spans="2:4" s="15" customFormat="1" ht="16.8" hidden="1" x14ac:dyDescent="0.5">
      <c r="B324" s="26"/>
      <c r="C324" s="26"/>
      <c r="D324" s="12"/>
    </row>
    <row r="325" spans="2:4" s="15" customFormat="1" ht="16.8" hidden="1" x14ac:dyDescent="0.5">
      <c r="B325" s="26"/>
      <c r="C325" s="26"/>
      <c r="D325" s="12"/>
    </row>
    <row r="326" spans="2:4" s="15" customFormat="1" ht="16.8" hidden="1" x14ac:dyDescent="0.5">
      <c r="B326" s="26"/>
      <c r="C326" s="26"/>
      <c r="D326" s="12"/>
    </row>
    <row r="327" spans="2:4" s="15" customFormat="1" ht="16.8" hidden="1" x14ac:dyDescent="0.5">
      <c r="B327" s="26"/>
      <c r="C327" s="26"/>
      <c r="D327" s="12"/>
    </row>
    <row r="328" spans="2:4" s="15" customFormat="1" ht="16.8" hidden="1" x14ac:dyDescent="0.5">
      <c r="B328" s="26"/>
      <c r="C328" s="26"/>
      <c r="D328" s="12"/>
    </row>
    <row r="329" spans="2:4" s="15" customFormat="1" ht="16.8" hidden="1" x14ac:dyDescent="0.5">
      <c r="B329" s="26"/>
      <c r="C329" s="26"/>
      <c r="D329" s="12"/>
    </row>
    <row r="330" spans="2:4" s="15" customFormat="1" ht="16.8" hidden="1" x14ac:dyDescent="0.5">
      <c r="B330" s="26"/>
      <c r="C330" s="26"/>
      <c r="D330" s="12"/>
    </row>
    <row r="331" spans="2:4" s="15" customFormat="1" ht="16.8" hidden="1" x14ac:dyDescent="0.5">
      <c r="B331" s="26"/>
      <c r="C331" s="26"/>
      <c r="D331" s="12"/>
    </row>
    <row r="332" spans="2:4" s="15" customFormat="1" ht="16.8" hidden="1" x14ac:dyDescent="0.5">
      <c r="B332" s="26"/>
      <c r="C332" s="26"/>
      <c r="D332" s="12"/>
    </row>
    <row r="333" spans="2:4" s="15" customFormat="1" ht="16.8" hidden="1" x14ac:dyDescent="0.5">
      <c r="B333" s="26"/>
      <c r="C333" s="26"/>
      <c r="D333" s="12"/>
    </row>
    <row r="334" spans="2:4" s="15" customFormat="1" ht="16.8" hidden="1" x14ac:dyDescent="0.5">
      <c r="B334" s="26"/>
      <c r="C334" s="26"/>
      <c r="D334" s="12"/>
    </row>
    <row r="335" spans="2:4" s="15" customFormat="1" ht="16.8" hidden="1" x14ac:dyDescent="0.5">
      <c r="B335" s="26"/>
      <c r="C335" s="26"/>
      <c r="D335" s="12"/>
    </row>
    <row r="336" spans="2:4" s="15" customFormat="1" ht="16.8" hidden="1" x14ac:dyDescent="0.5">
      <c r="B336" s="26"/>
      <c r="C336" s="26"/>
      <c r="D336" s="12"/>
    </row>
    <row r="337" spans="2:4" s="15" customFormat="1" ht="16.8" hidden="1" x14ac:dyDescent="0.5">
      <c r="B337" s="26"/>
      <c r="C337" s="26"/>
      <c r="D337" s="12"/>
    </row>
    <row r="338" spans="2:4" s="15" customFormat="1" ht="16.8" hidden="1" x14ac:dyDescent="0.5">
      <c r="B338" s="26"/>
      <c r="C338" s="26"/>
      <c r="D338" s="12"/>
    </row>
    <row r="339" spans="2:4" s="15" customFormat="1" ht="16.8" hidden="1" x14ac:dyDescent="0.5">
      <c r="B339" s="26"/>
      <c r="C339" s="26"/>
      <c r="D339" s="12"/>
    </row>
    <row r="340" spans="2:4" s="15" customFormat="1" ht="16.8" hidden="1" x14ac:dyDescent="0.5">
      <c r="B340" s="26"/>
      <c r="C340" s="26"/>
      <c r="D340" s="12"/>
    </row>
    <row r="341" spans="2:4" s="15" customFormat="1" ht="16.8" hidden="1" x14ac:dyDescent="0.5">
      <c r="B341" s="26"/>
      <c r="C341" s="26"/>
      <c r="D341" s="12"/>
    </row>
    <row r="342" spans="2:4" s="15" customFormat="1" ht="16.8" hidden="1" x14ac:dyDescent="0.5">
      <c r="B342" s="26"/>
      <c r="C342" s="26"/>
      <c r="D342" s="12"/>
    </row>
    <row r="343" spans="2:4" s="15" customFormat="1" ht="16.8" hidden="1" x14ac:dyDescent="0.5">
      <c r="B343" s="26"/>
      <c r="C343" s="26"/>
      <c r="D343" s="12"/>
    </row>
    <row r="344" spans="2:4" s="15" customFormat="1" ht="16.8" hidden="1" x14ac:dyDescent="0.5">
      <c r="B344" s="26"/>
      <c r="C344" s="26"/>
      <c r="D344" s="12"/>
    </row>
    <row r="345" spans="2:4" s="15" customFormat="1" ht="16.8" hidden="1" x14ac:dyDescent="0.5">
      <c r="B345" s="26"/>
      <c r="C345" s="26"/>
      <c r="D345" s="12"/>
    </row>
    <row r="346" spans="2:4" s="15" customFormat="1" ht="16.8" hidden="1" x14ac:dyDescent="0.5">
      <c r="B346" s="26"/>
      <c r="C346" s="26"/>
      <c r="D346" s="12"/>
    </row>
    <row r="347" spans="2:4" s="15" customFormat="1" ht="16.8" hidden="1" x14ac:dyDescent="0.5">
      <c r="B347" s="26"/>
      <c r="C347" s="26"/>
      <c r="D347" s="12"/>
    </row>
    <row r="348" spans="2:4" s="15" customFormat="1" ht="16.8" hidden="1" x14ac:dyDescent="0.5">
      <c r="B348" s="26"/>
      <c r="C348" s="26"/>
      <c r="D348" s="12"/>
    </row>
    <row r="349" spans="2:4" s="15" customFormat="1" ht="16.8" hidden="1" x14ac:dyDescent="0.5">
      <c r="B349" s="26"/>
      <c r="C349" s="26"/>
      <c r="D349" s="12"/>
    </row>
    <row r="350" spans="2:4" s="15" customFormat="1" ht="16.8" hidden="1" x14ac:dyDescent="0.5">
      <c r="B350" s="26"/>
      <c r="C350" s="26"/>
      <c r="D350" s="12"/>
    </row>
    <row r="351" spans="2:4" s="15" customFormat="1" ht="16.8" hidden="1" x14ac:dyDescent="0.5">
      <c r="B351" s="26"/>
      <c r="C351" s="26"/>
      <c r="D351" s="12"/>
    </row>
    <row r="352" spans="2:4" s="15" customFormat="1" ht="16.8" hidden="1" x14ac:dyDescent="0.5">
      <c r="B352" s="26"/>
      <c r="C352" s="26"/>
      <c r="D352" s="12"/>
    </row>
    <row r="353" spans="2:4" s="15" customFormat="1" ht="16.8" hidden="1" x14ac:dyDescent="0.5">
      <c r="B353" s="26"/>
      <c r="C353" s="26"/>
      <c r="D353" s="12"/>
    </row>
    <row r="354" spans="2:4" s="15" customFormat="1" ht="16.8" hidden="1" x14ac:dyDescent="0.5">
      <c r="B354" s="26"/>
      <c r="C354" s="26"/>
      <c r="D354" s="12"/>
    </row>
    <row r="355" spans="2:4" s="15" customFormat="1" ht="16.8" hidden="1" x14ac:dyDescent="0.5">
      <c r="B355" s="26"/>
      <c r="C355" s="26"/>
      <c r="D355" s="12"/>
    </row>
    <row r="356" spans="2:4" s="15" customFormat="1" ht="16.8" hidden="1" x14ac:dyDescent="0.5">
      <c r="B356" s="26"/>
      <c r="C356" s="26"/>
      <c r="D356" s="12"/>
    </row>
    <row r="357" spans="2:4" s="15" customFormat="1" ht="16.8" hidden="1" x14ac:dyDescent="0.5">
      <c r="B357" s="26"/>
      <c r="C357" s="26"/>
      <c r="D357" s="12"/>
    </row>
    <row r="358" spans="2:4" s="15" customFormat="1" ht="16.8" hidden="1" x14ac:dyDescent="0.5">
      <c r="B358" s="26"/>
      <c r="C358" s="26"/>
      <c r="D358" s="12"/>
    </row>
    <row r="359" spans="2:4" s="15" customFormat="1" ht="16.8" hidden="1" x14ac:dyDescent="0.5">
      <c r="B359" s="26"/>
      <c r="C359" s="26"/>
      <c r="D359" s="12"/>
    </row>
    <row r="360" spans="2:4" s="15" customFormat="1" ht="16.8" hidden="1" x14ac:dyDescent="0.5">
      <c r="B360" s="26"/>
      <c r="C360" s="26"/>
      <c r="D360" s="12"/>
    </row>
    <row r="361" spans="2:4" s="15" customFormat="1" ht="16.8" hidden="1" x14ac:dyDescent="0.5">
      <c r="B361" s="26"/>
      <c r="C361" s="26"/>
      <c r="D361" s="12"/>
    </row>
    <row r="362" spans="2:4" s="15" customFormat="1" ht="16.8" hidden="1" x14ac:dyDescent="0.5">
      <c r="B362" s="26"/>
      <c r="C362" s="26"/>
      <c r="D362" s="12"/>
    </row>
    <row r="363" spans="2:4" s="15" customFormat="1" ht="16.8" hidden="1" x14ac:dyDescent="0.5">
      <c r="B363" s="26"/>
      <c r="C363" s="26"/>
      <c r="D363" s="12"/>
    </row>
    <row r="364" spans="2:4" s="15" customFormat="1" ht="16.8" hidden="1" x14ac:dyDescent="0.5">
      <c r="B364" s="26"/>
      <c r="C364" s="26"/>
      <c r="D364" s="12"/>
    </row>
    <row r="365" spans="2:4" s="15" customFormat="1" ht="16.8" hidden="1" x14ac:dyDescent="0.5">
      <c r="B365" s="26"/>
      <c r="C365" s="26"/>
      <c r="D365" s="12"/>
    </row>
    <row r="366" spans="2:4" s="15" customFormat="1" ht="16.8" hidden="1" x14ac:dyDescent="0.5">
      <c r="B366" s="26"/>
      <c r="C366" s="26"/>
      <c r="D366" s="12"/>
    </row>
    <row r="367" spans="2:4" s="15" customFormat="1" ht="16.8" hidden="1" x14ac:dyDescent="0.5">
      <c r="B367" s="26"/>
      <c r="C367" s="26"/>
      <c r="D367" s="12"/>
    </row>
    <row r="368" spans="2:4" s="15" customFormat="1" ht="16.8" hidden="1" x14ac:dyDescent="0.5">
      <c r="B368" s="26"/>
      <c r="C368" s="26"/>
      <c r="D368" s="12"/>
    </row>
    <row r="369" spans="2:4" s="15" customFormat="1" ht="16.8" hidden="1" x14ac:dyDescent="0.5">
      <c r="B369" s="26"/>
      <c r="C369" s="26"/>
      <c r="D369" s="12"/>
    </row>
    <row r="370" spans="2:4" s="15" customFormat="1" ht="16.8" hidden="1" x14ac:dyDescent="0.5">
      <c r="B370" s="26"/>
      <c r="C370" s="26"/>
      <c r="D370" s="12"/>
    </row>
    <row r="371" spans="2:4" s="15" customFormat="1" ht="16.8" hidden="1" x14ac:dyDescent="0.5">
      <c r="B371" s="26"/>
      <c r="C371" s="26"/>
      <c r="D371" s="12"/>
    </row>
    <row r="372" spans="2:4" s="15" customFormat="1" ht="16.8" hidden="1" x14ac:dyDescent="0.5">
      <c r="B372" s="26"/>
      <c r="C372" s="26"/>
      <c r="D372" s="12"/>
    </row>
    <row r="373" spans="2:4" s="15" customFormat="1" ht="16.8" hidden="1" x14ac:dyDescent="0.5">
      <c r="B373" s="26"/>
      <c r="C373" s="26"/>
      <c r="D373" s="12"/>
    </row>
    <row r="374" spans="2:4" s="15" customFormat="1" ht="16.8" hidden="1" x14ac:dyDescent="0.5">
      <c r="B374" s="26"/>
      <c r="C374" s="26"/>
      <c r="D374" s="12"/>
    </row>
    <row r="375" spans="2:4" s="15" customFormat="1" ht="16.8" hidden="1" x14ac:dyDescent="0.5">
      <c r="B375" s="26"/>
      <c r="C375" s="26"/>
      <c r="D375" s="12"/>
    </row>
    <row r="376" spans="2:4" s="15" customFormat="1" ht="16.8" hidden="1" x14ac:dyDescent="0.5">
      <c r="B376" s="26"/>
      <c r="C376" s="26"/>
      <c r="D376" s="12"/>
    </row>
    <row r="377" spans="2:4" s="15" customFormat="1" ht="16.8" hidden="1" x14ac:dyDescent="0.5">
      <c r="B377" s="26"/>
      <c r="C377" s="26"/>
      <c r="D377" s="12"/>
    </row>
    <row r="378" spans="2:4" s="15" customFormat="1" ht="16.8" hidden="1" x14ac:dyDescent="0.5">
      <c r="B378" s="26"/>
      <c r="C378" s="26"/>
      <c r="D378" s="12"/>
    </row>
    <row r="379" spans="2:4" s="15" customFormat="1" ht="16.8" hidden="1" x14ac:dyDescent="0.5">
      <c r="B379" s="26"/>
      <c r="C379" s="26"/>
      <c r="D379" s="12"/>
    </row>
    <row r="380" spans="2:4" s="15" customFormat="1" ht="16.8" hidden="1" x14ac:dyDescent="0.5">
      <c r="B380" s="26"/>
      <c r="C380" s="26"/>
      <c r="D380" s="12"/>
    </row>
    <row r="381" spans="2:4" s="15" customFormat="1" ht="16.8" hidden="1" x14ac:dyDescent="0.5">
      <c r="B381" s="26"/>
      <c r="C381" s="26"/>
      <c r="D381" s="12"/>
    </row>
    <row r="382" spans="2:4" s="15" customFormat="1" ht="16.8" hidden="1" x14ac:dyDescent="0.5">
      <c r="B382" s="26"/>
      <c r="C382" s="26"/>
      <c r="D382" s="12"/>
    </row>
    <row r="383" spans="2:4" s="15" customFormat="1" ht="16.8" hidden="1" x14ac:dyDescent="0.5">
      <c r="B383" s="26"/>
      <c r="C383" s="26"/>
      <c r="D383" s="12"/>
    </row>
    <row r="384" spans="2:4" s="15" customFormat="1" ht="16.8" hidden="1" x14ac:dyDescent="0.5">
      <c r="B384" s="26"/>
      <c r="C384" s="26"/>
      <c r="D384" s="12"/>
    </row>
    <row r="385" spans="2:4" s="15" customFormat="1" ht="16.8" hidden="1" x14ac:dyDescent="0.5">
      <c r="B385" s="26"/>
      <c r="C385" s="26"/>
      <c r="D385" s="12"/>
    </row>
    <row r="386" spans="2:4" s="15" customFormat="1" ht="16.8" hidden="1" x14ac:dyDescent="0.5">
      <c r="B386" s="26"/>
      <c r="C386" s="26"/>
      <c r="D386" s="12"/>
    </row>
    <row r="387" spans="2:4" s="15" customFormat="1" ht="16.8" hidden="1" x14ac:dyDescent="0.5">
      <c r="B387" s="26"/>
      <c r="C387" s="26"/>
      <c r="D387" s="12"/>
    </row>
    <row r="388" spans="2:4" s="15" customFormat="1" ht="16.8" hidden="1" x14ac:dyDescent="0.5">
      <c r="B388" s="26"/>
      <c r="C388" s="26"/>
      <c r="D388" s="12"/>
    </row>
    <row r="389" spans="2:4" s="15" customFormat="1" ht="16.8" hidden="1" x14ac:dyDescent="0.5">
      <c r="B389" s="26"/>
      <c r="C389" s="26"/>
      <c r="D389" s="12"/>
    </row>
    <row r="390" spans="2:4" s="15" customFormat="1" ht="16.8" hidden="1" x14ac:dyDescent="0.5">
      <c r="B390" s="26"/>
      <c r="C390" s="26"/>
      <c r="D390" s="12"/>
    </row>
    <row r="391" spans="2:4" s="15" customFormat="1" ht="16.8" hidden="1" x14ac:dyDescent="0.5">
      <c r="B391" s="26"/>
      <c r="C391" s="26"/>
      <c r="D391" s="12"/>
    </row>
    <row r="392" spans="2:4" s="15" customFormat="1" ht="16.8" hidden="1" x14ac:dyDescent="0.5">
      <c r="B392" s="26"/>
      <c r="C392" s="26"/>
      <c r="D392" s="12"/>
    </row>
    <row r="393" spans="2:4" s="15" customFormat="1" ht="16.8" hidden="1" x14ac:dyDescent="0.5">
      <c r="B393" s="26"/>
      <c r="C393" s="26"/>
      <c r="D393" s="12"/>
    </row>
    <row r="394" spans="2:4" s="15" customFormat="1" ht="16.8" hidden="1" x14ac:dyDescent="0.5">
      <c r="B394" s="26"/>
      <c r="C394" s="26"/>
      <c r="D394" s="12"/>
    </row>
    <row r="395" spans="2:4" s="15" customFormat="1" ht="16.8" hidden="1" x14ac:dyDescent="0.5">
      <c r="B395" s="26"/>
      <c r="C395" s="26"/>
      <c r="D395" s="12"/>
    </row>
    <row r="396" spans="2:4" s="15" customFormat="1" ht="16.8" hidden="1" x14ac:dyDescent="0.5">
      <c r="B396" s="26"/>
      <c r="C396" s="26"/>
      <c r="D396" s="12"/>
    </row>
    <row r="397" spans="2:4" s="15" customFormat="1" ht="16.8" hidden="1" x14ac:dyDescent="0.5">
      <c r="B397" s="26"/>
      <c r="C397" s="26"/>
      <c r="D397" s="12"/>
    </row>
    <row r="398" spans="2:4" s="15" customFormat="1" ht="16.8" hidden="1" x14ac:dyDescent="0.5">
      <c r="B398" s="26"/>
      <c r="C398" s="26"/>
      <c r="D398" s="12"/>
    </row>
    <row r="399" spans="2:4" s="15" customFormat="1" ht="16.8" hidden="1" x14ac:dyDescent="0.5">
      <c r="B399" s="26"/>
      <c r="C399" s="26"/>
      <c r="D399" s="12"/>
    </row>
    <row r="400" spans="2:4" s="15" customFormat="1" ht="16.8" hidden="1" x14ac:dyDescent="0.5">
      <c r="B400" s="26"/>
      <c r="C400" s="26"/>
      <c r="D400" s="12"/>
    </row>
    <row r="401" spans="2:4" s="15" customFormat="1" ht="16.8" hidden="1" x14ac:dyDescent="0.5">
      <c r="B401" s="26"/>
      <c r="C401" s="26"/>
      <c r="D401" s="12"/>
    </row>
    <row r="402" spans="2:4" s="15" customFormat="1" ht="16.8" hidden="1" x14ac:dyDescent="0.5">
      <c r="B402" s="26"/>
      <c r="C402" s="26"/>
      <c r="D402" s="12"/>
    </row>
    <row r="403" spans="2:4" s="15" customFormat="1" ht="16.8" hidden="1" x14ac:dyDescent="0.5">
      <c r="B403" s="26"/>
      <c r="C403" s="26"/>
      <c r="D403" s="12"/>
    </row>
    <row r="404" spans="2:4" s="15" customFormat="1" ht="16.8" hidden="1" x14ac:dyDescent="0.5">
      <c r="B404" s="26"/>
      <c r="C404" s="26"/>
      <c r="D404" s="12"/>
    </row>
    <row r="405" spans="2:4" s="15" customFormat="1" ht="16.8" hidden="1" x14ac:dyDescent="0.5">
      <c r="B405" s="26"/>
      <c r="C405" s="26"/>
      <c r="D405" s="12"/>
    </row>
    <row r="406" spans="2:4" s="15" customFormat="1" ht="16.8" hidden="1" x14ac:dyDescent="0.5">
      <c r="B406" s="26"/>
      <c r="C406" s="26"/>
      <c r="D406" s="12"/>
    </row>
    <row r="407" spans="2:4" s="15" customFormat="1" ht="16.8" hidden="1" x14ac:dyDescent="0.5">
      <c r="B407" s="26"/>
      <c r="C407" s="26"/>
      <c r="D407" s="12"/>
    </row>
    <row r="408" spans="2:4" s="15" customFormat="1" ht="16.8" hidden="1" x14ac:dyDescent="0.5">
      <c r="B408" s="26"/>
      <c r="C408" s="26"/>
      <c r="D408" s="12"/>
    </row>
    <row r="409" spans="2:4" s="15" customFormat="1" ht="16.8" hidden="1" x14ac:dyDescent="0.5">
      <c r="B409" s="26"/>
      <c r="C409" s="26"/>
      <c r="D409" s="12"/>
    </row>
    <row r="410" spans="2:4" s="15" customFormat="1" ht="16.8" hidden="1" x14ac:dyDescent="0.5">
      <c r="B410" s="26"/>
      <c r="C410" s="26"/>
      <c r="D410" s="12"/>
    </row>
    <row r="411" spans="2:4" s="15" customFormat="1" ht="16.8" hidden="1" x14ac:dyDescent="0.5">
      <c r="B411" s="26"/>
      <c r="C411" s="26"/>
      <c r="D411" s="12"/>
    </row>
    <row r="412" spans="2:4" s="15" customFormat="1" ht="16.8" hidden="1" x14ac:dyDescent="0.5">
      <c r="B412" s="26"/>
      <c r="C412" s="26"/>
      <c r="D412" s="12"/>
    </row>
    <row r="413" spans="2:4" s="15" customFormat="1" ht="16.8" hidden="1" x14ac:dyDescent="0.5">
      <c r="B413" s="26"/>
      <c r="C413" s="26"/>
      <c r="D413" s="12"/>
    </row>
    <row r="414" spans="2:4" s="15" customFormat="1" ht="16.8" hidden="1" x14ac:dyDescent="0.5">
      <c r="B414" s="26"/>
      <c r="C414" s="26"/>
      <c r="D414" s="12"/>
    </row>
    <row r="415" spans="2:4" s="15" customFormat="1" ht="16.8" hidden="1" x14ac:dyDescent="0.5">
      <c r="B415" s="26"/>
      <c r="C415" s="26"/>
      <c r="D415" s="12"/>
    </row>
    <row r="416" spans="2:4" s="15" customFormat="1" ht="16.8" hidden="1" x14ac:dyDescent="0.5">
      <c r="B416" s="26"/>
      <c r="C416" s="26"/>
      <c r="D416" s="12"/>
    </row>
    <row r="417" spans="2:4" s="15" customFormat="1" ht="16.8" hidden="1" x14ac:dyDescent="0.5">
      <c r="B417" s="26"/>
      <c r="C417" s="26"/>
      <c r="D417" s="12"/>
    </row>
    <row r="418" spans="2:4" s="15" customFormat="1" ht="16.8" hidden="1" x14ac:dyDescent="0.5">
      <c r="B418" s="26"/>
      <c r="C418" s="26"/>
      <c r="D418" s="12"/>
    </row>
    <row r="419" spans="2:4" s="15" customFormat="1" ht="16.8" hidden="1" x14ac:dyDescent="0.5">
      <c r="B419" s="26"/>
      <c r="C419" s="26"/>
      <c r="D419" s="12"/>
    </row>
    <row r="420" spans="2:4" s="15" customFormat="1" ht="16.8" hidden="1" x14ac:dyDescent="0.5">
      <c r="B420" s="26"/>
      <c r="C420" s="26"/>
      <c r="D420" s="12"/>
    </row>
    <row r="421" spans="2:4" s="15" customFormat="1" ht="16.8" hidden="1" x14ac:dyDescent="0.5">
      <c r="B421" s="26"/>
      <c r="C421" s="26"/>
      <c r="D421" s="12"/>
    </row>
    <row r="422" spans="2:4" s="15" customFormat="1" ht="16.8" hidden="1" x14ac:dyDescent="0.5">
      <c r="B422" s="26"/>
      <c r="C422" s="26"/>
      <c r="D422" s="12"/>
    </row>
    <row r="423" spans="2:4" s="15" customFormat="1" ht="16.8" hidden="1" x14ac:dyDescent="0.5">
      <c r="B423" s="26"/>
      <c r="C423" s="26"/>
      <c r="D423" s="12"/>
    </row>
    <row r="424" spans="2:4" s="15" customFormat="1" ht="16.8" hidden="1" x14ac:dyDescent="0.5">
      <c r="B424" s="26"/>
      <c r="C424" s="26"/>
      <c r="D424" s="12"/>
    </row>
    <row r="425" spans="2:4" s="15" customFormat="1" ht="16.8" hidden="1" x14ac:dyDescent="0.5">
      <c r="B425" s="26"/>
      <c r="C425" s="26"/>
      <c r="D425" s="12"/>
    </row>
    <row r="426" spans="2:4" s="15" customFormat="1" ht="16.8" hidden="1" x14ac:dyDescent="0.5">
      <c r="B426" s="26"/>
      <c r="C426" s="26"/>
      <c r="D426" s="12"/>
    </row>
    <row r="427" spans="2:4" s="15" customFormat="1" ht="16.8" hidden="1" x14ac:dyDescent="0.5">
      <c r="B427" s="26"/>
      <c r="C427" s="26"/>
      <c r="D427" s="12"/>
    </row>
    <row r="428" spans="2:4" s="15" customFormat="1" ht="16.8" hidden="1" x14ac:dyDescent="0.5">
      <c r="B428" s="26"/>
      <c r="C428" s="26"/>
      <c r="D428" s="12"/>
    </row>
    <row r="429" spans="2:4" s="15" customFormat="1" ht="16.8" hidden="1" x14ac:dyDescent="0.5">
      <c r="B429" s="26"/>
      <c r="C429" s="26"/>
      <c r="D429" s="12"/>
    </row>
    <row r="430" spans="2:4" s="15" customFormat="1" ht="16.8" hidden="1" x14ac:dyDescent="0.5">
      <c r="B430" s="26"/>
      <c r="C430" s="26"/>
      <c r="D430" s="12"/>
    </row>
    <row r="431" spans="2:4" s="15" customFormat="1" ht="16.8" hidden="1" x14ac:dyDescent="0.5">
      <c r="B431" s="26"/>
      <c r="C431" s="26"/>
      <c r="D431" s="12"/>
    </row>
    <row r="432" spans="2:4" s="15" customFormat="1" ht="16.8" hidden="1" x14ac:dyDescent="0.5">
      <c r="B432" s="26"/>
      <c r="C432" s="26"/>
      <c r="D432" s="12"/>
    </row>
    <row r="433" spans="2:4" s="15" customFormat="1" ht="16.8" hidden="1" x14ac:dyDescent="0.5">
      <c r="B433" s="26"/>
      <c r="C433" s="26"/>
      <c r="D433" s="12"/>
    </row>
    <row r="434" spans="2:4" s="15" customFormat="1" ht="16.8" hidden="1" x14ac:dyDescent="0.5">
      <c r="B434" s="26"/>
      <c r="C434" s="26"/>
      <c r="D434" s="12"/>
    </row>
    <row r="435" spans="2:4" s="15" customFormat="1" ht="16.8" hidden="1" x14ac:dyDescent="0.5">
      <c r="B435" s="26"/>
      <c r="C435" s="26"/>
      <c r="D435" s="12"/>
    </row>
    <row r="436" spans="2:4" s="15" customFormat="1" ht="16.8" hidden="1" x14ac:dyDescent="0.5">
      <c r="B436" s="26"/>
      <c r="C436" s="26"/>
      <c r="D436" s="12"/>
    </row>
    <row r="437" spans="2:4" s="15" customFormat="1" ht="16.8" hidden="1" x14ac:dyDescent="0.5">
      <c r="B437" s="26"/>
      <c r="C437" s="26"/>
      <c r="D437" s="12"/>
    </row>
    <row r="438" spans="2:4" s="15" customFormat="1" ht="16.8" hidden="1" x14ac:dyDescent="0.5">
      <c r="B438" s="26"/>
      <c r="C438" s="26"/>
      <c r="D438" s="12"/>
    </row>
    <row r="439" spans="2:4" s="15" customFormat="1" ht="16.8" hidden="1" x14ac:dyDescent="0.5">
      <c r="B439" s="26"/>
      <c r="C439" s="26"/>
      <c r="D439" s="12"/>
    </row>
    <row r="440" spans="2:4" s="15" customFormat="1" ht="16.8" hidden="1" x14ac:dyDescent="0.5">
      <c r="B440" s="26"/>
      <c r="C440" s="26"/>
      <c r="D440" s="12"/>
    </row>
    <row r="441" spans="2:4" s="15" customFormat="1" ht="16.8" hidden="1" x14ac:dyDescent="0.5">
      <c r="B441" s="26"/>
      <c r="C441" s="26"/>
      <c r="D441" s="12"/>
    </row>
    <row r="442" spans="2:4" s="15" customFormat="1" ht="16.8" hidden="1" x14ac:dyDescent="0.5">
      <c r="B442" s="26"/>
      <c r="C442" s="26"/>
      <c r="D442" s="12"/>
    </row>
    <row r="443" spans="2:4" s="15" customFormat="1" ht="16.8" hidden="1" x14ac:dyDescent="0.5">
      <c r="B443" s="26"/>
      <c r="C443" s="26"/>
      <c r="D443" s="12"/>
    </row>
    <row r="444" spans="2:4" s="15" customFormat="1" ht="16.8" hidden="1" x14ac:dyDescent="0.5">
      <c r="B444" s="26"/>
      <c r="C444" s="26"/>
      <c r="D444" s="12"/>
    </row>
    <row r="445" spans="2:4" s="15" customFormat="1" ht="16.8" hidden="1" x14ac:dyDescent="0.5">
      <c r="B445" s="26"/>
      <c r="C445" s="26"/>
      <c r="D445" s="12"/>
    </row>
    <row r="446" spans="2:4" s="15" customFormat="1" ht="16.8" hidden="1" x14ac:dyDescent="0.5">
      <c r="B446" s="26"/>
      <c r="C446" s="26"/>
      <c r="D446" s="12"/>
    </row>
    <row r="447" spans="2:4" s="15" customFormat="1" ht="16.8" hidden="1" x14ac:dyDescent="0.5">
      <c r="B447" s="26"/>
      <c r="C447" s="26"/>
      <c r="D447" s="12"/>
    </row>
    <row r="448" spans="2:4" s="15" customFormat="1" ht="16.8" hidden="1" x14ac:dyDescent="0.5">
      <c r="B448" s="26"/>
      <c r="C448" s="26"/>
      <c r="D448" s="12"/>
    </row>
    <row r="449" spans="2:4" s="15" customFormat="1" ht="16.8" hidden="1" x14ac:dyDescent="0.5">
      <c r="B449" s="26"/>
      <c r="C449" s="26"/>
      <c r="D449" s="12"/>
    </row>
    <row r="450" spans="2:4" s="15" customFormat="1" ht="16.8" hidden="1" x14ac:dyDescent="0.5">
      <c r="B450" s="26"/>
      <c r="C450" s="26"/>
      <c r="D450" s="12"/>
    </row>
    <row r="451" spans="2:4" s="15" customFormat="1" ht="16.8" hidden="1" x14ac:dyDescent="0.5">
      <c r="B451" s="26"/>
      <c r="C451" s="26"/>
      <c r="D451" s="12"/>
    </row>
    <row r="452" spans="2:4" s="15" customFormat="1" ht="16.8" hidden="1" x14ac:dyDescent="0.5">
      <c r="B452" s="26"/>
      <c r="C452" s="26"/>
      <c r="D452" s="12"/>
    </row>
    <row r="453" spans="2:4" s="15" customFormat="1" ht="16.8" hidden="1" x14ac:dyDescent="0.5">
      <c r="B453" s="26"/>
      <c r="C453" s="26"/>
      <c r="D453" s="12"/>
    </row>
    <row r="454" spans="2:4" s="15" customFormat="1" ht="16.8" hidden="1" x14ac:dyDescent="0.5">
      <c r="B454" s="26"/>
      <c r="C454" s="26"/>
      <c r="D454" s="12"/>
    </row>
    <row r="455" spans="2:4" s="15" customFormat="1" ht="16.8" hidden="1" x14ac:dyDescent="0.5">
      <c r="B455" s="26"/>
      <c r="C455" s="26"/>
      <c r="D455" s="12"/>
    </row>
    <row r="456" spans="2:4" s="15" customFormat="1" ht="16.8" hidden="1" x14ac:dyDescent="0.5">
      <c r="B456" s="26"/>
      <c r="C456" s="26"/>
      <c r="D456" s="12"/>
    </row>
    <row r="457" spans="2:4" s="15" customFormat="1" ht="16.8" hidden="1" x14ac:dyDescent="0.5">
      <c r="B457" s="26"/>
      <c r="C457" s="26"/>
      <c r="D457" s="12"/>
    </row>
    <row r="458" spans="2:4" s="15" customFormat="1" ht="16.8" hidden="1" x14ac:dyDescent="0.5">
      <c r="B458" s="26"/>
      <c r="C458" s="26"/>
      <c r="D458" s="12"/>
    </row>
    <row r="459" spans="2:4" s="15" customFormat="1" ht="16.8" hidden="1" x14ac:dyDescent="0.5">
      <c r="B459" s="26"/>
      <c r="C459" s="26"/>
      <c r="D459" s="12"/>
    </row>
    <row r="460" spans="2:4" s="15" customFormat="1" ht="16.8" hidden="1" x14ac:dyDescent="0.5">
      <c r="B460" s="26"/>
      <c r="C460" s="26"/>
      <c r="D460" s="12"/>
    </row>
    <row r="461" spans="2:4" s="15" customFormat="1" ht="16.8" hidden="1" x14ac:dyDescent="0.5">
      <c r="B461" s="26"/>
      <c r="C461" s="26"/>
      <c r="D461" s="12"/>
    </row>
    <row r="462" spans="2:4" s="15" customFormat="1" ht="16.8" hidden="1" x14ac:dyDescent="0.5">
      <c r="B462" s="26"/>
      <c r="C462" s="26"/>
      <c r="D462" s="12"/>
    </row>
    <row r="463" spans="2:4" s="15" customFormat="1" ht="16.8" hidden="1" x14ac:dyDescent="0.5">
      <c r="B463" s="26"/>
      <c r="C463" s="26"/>
      <c r="D463" s="12"/>
    </row>
    <row r="464" spans="2:4" s="15" customFormat="1" ht="16.8" hidden="1" x14ac:dyDescent="0.5">
      <c r="B464" s="26"/>
      <c r="C464" s="26"/>
      <c r="D464" s="12"/>
    </row>
    <row r="465" spans="2:4" s="15" customFormat="1" ht="16.8" hidden="1" x14ac:dyDescent="0.5">
      <c r="B465" s="26"/>
      <c r="C465" s="26"/>
      <c r="D465" s="12"/>
    </row>
    <row r="466" spans="2:4" s="15" customFormat="1" ht="16.8" hidden="1" x14ac:dyDescent="0.5">
      <c r="B466" s="26"/>
      <c r="C466" s="26"/>
      <c r="D466" s="12"/>
    </row>
    <row r="467" spans="2:4" s="15" customFormat="1" ht="16.8" hidden="1" x14ac:dyDescent="0.5">
      <c r="B467" s="26"/>
      <c r="C467" s="26"/>
      <c r="D467" s="12"/>
    </row>
    <row r="468" spans="2:4" s="15" customFormat="1" ht="16.8" hidden="1" x14ac:dyDescent="0.5">
      <c r="B468" s="26"/>
      <c r="C468" s="26"/>
      <c r="D468" s="12"/>
    </row>
    <row r="469" spans="2:4" s="15" customFormat="1" ht="16.8" hidden="1" x14ac:dyDescent="0.5">
      <c r="B469" s="26"/>
      <c r="C469" s="26"/>
      <c r="D469" s="12"/>
    </row>
    <row r="470" spans="2:4" s="15" customFormat="1" ht="16.8" hidden="1" x14ac:dyDescent="0.5">
      <c r="B470" s="26"/>
      <c r="C470" s="26"/>
      <c r="D470" s="12"/>
    </row>
    <row r="471" spans="2:4" s="15" customFormat="1" ht="16.8" hidden="1" x14ac:dyDescent="0.5">
      <c r="B471" s="26"/>
      <c r="C471" s="26"/>
      <c r="D471" s="12"/>
    </row>
    <row r="472" spans="2:4" s="15" customFormat="1" ht="16.8" hidden="1" x14ac:dyDescent="0.5">
      <c r="B472" s="26"/>
      <c r="C472" s="26"/>
      <c r="D472" s="12"/>
    </row>
    <row r="473" spans="2:4" s="15" customFormat="1" ht="16.8" hidden="1" x14ac:dyDescent="0.5">
      <c r="B473" s="26"/>
      <c r="C473" s="26"/>
      <c r="D473" s="12"/>
    </row>
    <row r="474" spans="2:4" s="15" customFormat="1" ht="16.8" hidden="1" x14ac:dyDescent="0.5">
      <c r="B474" s="26"/>
      <c r="C474" s="26"/>
      <c r="D474" s="12"/>
    </row>
    <row r="475" spans="2:4" s="15" customFormat="1" ht="16.8" hidden="1" x14ac:dyDescent="0.5">
      <c r="B475" s="26"/>
      <c r="C475" s="26"/>
      <c r="D475" s="12"/>
    </row>
    <row r="476" spans="2:4" s="15" customFormat="1" ht="16.8" hidden="1" x14ac:dyDescent="0.5">
      <c r="B476" s="26"/>
      <c r="C476" s="26"/>
      <c r="D476" s="12"/>
    </row>
    <row r="477" spans="2:4" s="15" customFormat="1" ht="16.8" hidden="1" x14ac:dyDescent="0.5">
      <c r="B477" s="26"/>
      <c r="C477" s="26"/>
      <c r="D477" s="12"/>
    </row>
    <row r="478" spans="2:4" s="15" customFormat="1" ht="16.8" hidden="1" x14ac:dyDescent="0.5">
      <c r="B478" s="26"/>
      <c r="C478" s="26"/>
      <c r="D478" s="12"/>
    </row>
    <row r="479" spans="2:4" s="15" customFormat="1" ht="16.8" hidden="1" x14ac:dyDescent="0.5">
      <c r="B479" s="26"/>
      <c r="C479" s="26"/>
      <c r="D479" s="12"/>
    </row>
    <row r="480" spans="2:4" s="15" customFormat="1" ht="16.8" hidden="1" x14ac:dyDescent="0.5">
      <c r="B480" s="26"/>
      <c r="C480" s="26"/>
      <c r="D480" s="12"/>
    </row>
    <row r="481" spans="2:4" s="15" customFormat="1" ht="16.8" hidden="1" x14ac:dyDescent="0.5">
      <c r="B481" s="26"/>
      <c r="C481" s="26"/>
      <c r="D481" s="12"/>
    </row>
    <row r="482" spans="2:4" s="15" customFormat="1" ht="16.8" hidden="1" x14ac:dyDescent="0.5">
      <c r="B482" s="26"/>
      <c r="C482" s="26"/>
      <c r="D482" s="12"/>
    </row>
    <row r="483" spans="2:4" s="15" customFormat="1" ht="16.8" hidden="1" x14ac:dyDescent="0.5">
      <c r="B483" s="26"/>
      <c r="C483" s="26"/>
      <c r="D483" s="12"/>
    </row>
    <row r="484" spans="2:4" s="15" customFormat="1" ht="16.8" hidden="1" x14ac:dyDescent="0.5">
      <c r="B484" s="26"/>
      <c r="C484" s="26"/>
      <c r="D484" s="12"/>
    </row>
    <row r="485" spans="2:4" s="15" customFormat="1" ht="16.8" hidden="1" x14ac:dyDescent="0.5">
      <c r="B485" s="26"/>
      <c r="C485" s="26"/>
      <c r="D485" s="12"/>
    </row>
    <row r="486" spans="2:4" s="15" customFormat="1" ht="16.8" hidden="1" x14ac:dyDescent="0.5">
      <c r="B486" s="26"/>
      <c r="C486" s="26"/>
      <c r="D486" s="12"/>
    </row>
    <row r="487" spans="2:4" s="15" customFormat="1" ht="16.8" hidden="1" x14ac:dyDescent="0.5">
      <c r="B487" s="26"/>
      <c r="C487" s="26"/>
      <c r="D487" s="12"/>
    </row>
    <row r="488" spans="2:4" s="15" customFormat="1" ht="16.8" hidden="1" x14ac:dyDescent="0.5">
      <c r="B488" s="26"/>
      <c r="C488" s="26"/>
      <c r="D488" s="12"/>
    </row>
    <row r="489" spans="2:4" s="15" customFormat="1" ht="16.8" hidden="1" x14ac:dyDescent="0.5">
      <c r="B489" s="26"/>
      <c r="C489" s="26"/>
      <c r="D489" s="12"/>
    </row>
    <row r="490" spans="2:4" s="15" customFormat="1" ht="16.8" hidden="1" x14ac:dyDescent="0.5">
      <c r="B490" s="26"/>
      <c r="C490" s="26"/>
      <c r="D490" s="12"/>
    </row>
    <row r="491" spans="2:4" s="15" customFormat="1" ht="16.8" hidden="1" x14ac:dyDescent="0.5">
      <c r="B491" s="26"/>
      <c r="C491" s="26"/>
      <c r="D491" s="12"/>
    </row>
    <row r="492" spans="2:4" s="15" customFormat="1" ht="16.8" hidden="1" x14ac:dyDescent="0.5">
      <c r="B492" s="26"/>
      <c r="C492" s="26"/>
      <c r="D492" s="12"/>
    </row>
    <row r="493" spans="2:4" s="15" customFormat="1" ht="16.8" hidden="1" x14ac:dyDescent="0.5">
      <c r="B493" s="26"/>
      <c r="C493" s="26"/>
      <c r="D493" s="12"/>
    </row>
    <row r="494" spans="2:4" s="15" customFormat="1" ht="16.8" hidden="1" x14ac:dyDescent="0.5">
      <c r="B494" s="26"/>
      <c r="C494" s="26"/>
      <c r="D494" s="12"/>
    </row>
    <row r="495" spans="2:4" s="15" customFormat="1" ht="16.8" hidden="1" x14ac:dyDescent="0.5">
      <c r="B495" s="26"/>
      <c r="C495" s="26"/>
      <c r="D495" s="12"/>
    </row>
    <row r="496" spans="2:4" s="15" customFormat="1" ht="16.8" hidden="1" x14ac:dyDescent="0.5">
      <c r="B496" s="26"/>
      <c r="C496" s="26"/>
      <c r="D496" s="12"/>
    </row>
    <row r="497" spans="2:4" s="15" customFormat="1" ht="16.8" hidden="1" x14ac:dyDescent="0.5">
      <c r="B497" s="26"/>
      <c r="C497" s="26"/>
      <c r="D497" s="12"/>
    </row>
    <row r="498" spans="2:4" s="15" customFormat="1" ht="16.8" hidden="1" x14ac:dyDescent="0.5">
      <c r="B498" s="26"/>
      <c r="C498" s="26"/>
      <c r="D498" s="12"/>
    </row>
    <row r="499" spans="2:4" s="15" customFormat="1" ht="16.8" hidden="1" x14ac:dyDescent="0.5">
      <c r="B499" s="26"/>
      <c r="C499" s="26"/>
      <c r="D499" s="12"/>
    </row>
    <row r="500" spans="2:4" s="15" customFormat="1" ht="16.8" hidden="1" x14ac:dyDescent="0.5">
      <c r="B500" s="26"/>
      <c r="C500" s="26"/>
      <c r="D500" s="12"/>
    </row>
    <row r="501" spans="2:4" s="15" customFormat="1" ht="16.8" hidden="1" x14ac:dyDescent="0.5">
      <c r="B501" s="26"/>
      <c r="C501" s="26"/>
      <c r="D501" s="12"/>
    </row>
    <row r="502" spans="2:4" s="15" customFormat="1" ht="16.8" hidden="1" x14ac:dyDescent="0.5">
      <c r="B502" s="26"/>
      <c r="C502" s="26"/>
      <c r="D502" s="12"/>
    </row>
    <row r="503" spans="2:4" s="15" customFormat="1" ht="16.8" hidden="1" x14ac:dyDescent="0.5">
      <c r="B503" s="26"/>
      <c r="C503" s="26"/>
      <c r="D503" s="12"/>
    </row>
    <row r="504" spans="2:4" s="15" customFormat="1" ht="16.8" hidden="1" x14ac:dyDescent="0.5">
      <c r="B504" s="26"/>
      <c r="C504" s="26"/>
      <c r="D504" s="12"/>
    </row>
    <row r="505" spans="2:4" s="15" customFormat="1" ht="16.8" hidden="1" x14ac:dyDescent="0.5">
      <c r="B505" s="26"/>
      <c r="C505" s="26"/>
      <c r="D505" s="12"/>
    </row>
    <row r="506" spans="2:4" s="15" customFormat="1" ht="16.8" hidden="1" x14ac:dyDescent="0.5">
      <c r="B506" s="26"/>
      <c r="C506" s="26"/>
      <c r="D506" s="12"/>
    </row>
    <row r="507" spans="2:4" s="15" customFormat="1" ht="16.8" hidden="1" x14ac:dyDescent="0.5">
      <c r="B507" s="26"/>
      <c r="C507" s="26"/>
      <c r="D507" s="12"/>
    </row>
    <row r="508" spans="2:4" s="15" customFormat="1" ht="16.8" hidden="1" x14ac:dyDescent="0.5">
      <c r="B508" s="26"/>
      <c r="C508" s="26"/>
      <c r="D508" s="12"/>
    </row>
    <row r="509" spans="2:4" s="15" customFormat="1" ht="16.8" hidden="1" x14ac:dyDescent="0.5">
      <c r="B509" s="26"/>
      <c r="C509" s="26"/>
      <c r="D509" s="12"/>
    </row>
    <row r="510" spans="2:4" s="15" customFormat="1" ht="16.8" hidden="1" x14ac:dyDescent="0.5">
      <c r="B510" s="26"/>
      <c r="C510" s="26"/>
      <c r="D510" s="12"/>
    </row>
    <row r="511" spans="2:4" s="15" customFormat="1" ht="16.8" hidden="1" x14ac:dyDescent="0.5">
      <c r="B511" s="26"/>
      <c r="C511" s="26"/>
      <c r="D511" s="12"/>
    </row>
    <row r="512" spans="2:4" s="15" customFormat="1" ht="16.8" hidden="1" x14ac:dyDescent="0.5">
      <c r="B512" s="26"/>
      <c r="C512" s="26"/>
      <c r="D512" s="12"/>
    </row>
    <row r="513" spans="2:4" s="15" customFormat="1" ht="16.8" hidden="1" x14ac:dyDescent="0.5">
      <c r="B513" s="26"/>
      <c r="C513" s="26"/>
      <c r="D513" s="12"/>
    </row>
    <row r="514" spans="2:4" s="15" customFormat="1" ht="16.8" hidden="1" x14ac:dyDescent="0.5">
      <c r="B514" s="26"/>
      <c r="C514" s="26"/>
      <c r="D514" s="12"/>
    </row>
    <row r="515" spans="2:4" s="15" customFormat="1" ht="16.8" hidden="1" x14ac:dyDescent="0.5">
      <c r="B515" s="26"/>
      <c r="C515" s="26"/>
      <c r="D515" s="12"/>
    </row>
    <row r="516" spans="2:4" s="15" customFormat="1" ht="16.8" hidden="1" x14ac:dyDescent="0.5">
      <c r="B516" s="26"/>
      <c r="C516" s="26"/>
      <c r="D516" s="12"/>
    </row>
    <row r="517" spans="2:4" s="15" customFormat="1" ht="16.8" hidden="1" x14ac:dyDescent="0.5">
      <c r="B517" s="26"/>
      <c r="C517" s="26"/>
      <c r="D517" s="12"/>
    </row>
    <row r="518" spans="2:4" s="15" customFormat="1" ht="16.8" hidden="1" x14ac:dyDescent="0.5">
      <c r="B518" s="26"/>
      <c r="C518" s="26"/>
      <c r="D518" s="12"/>
    </row>
    <row r="519" spans="2:4" s="15" customFormat="1" ht="16.8" hidden="1" x14ac:dyDescent="0.5">
      <c r="B519" s="26"/>
      <c r="C519" s="26"/>
      <c r="D519" s="12"/>
    </row>
    <row r="520" spans="2:4" s="15" customFormat="1" ht="16.8" hidden="1" x14ac:dyDescent="0.5">
      <c r="B520" s="26"/>
      <c r="C520" s="26"/>
      <c r="D520" s="12"/>
    </row>
    <row r="521" spans="2:4" s="15" customFormat="1" ht="16.8" hidden="1" x14ac:dyDescent="0.5">
      <c r="B521" s="26"/>
      <c r="C521" s="26"/>
      <c r="D521" s="12"/>
    </row>
    <row r="522" spans="2:4" s="15" customFormat="1" ht="16.8" hidden="1" x14ac:dyDescent="0.5">
      <c r="B522" s="26"/>
      <c r="C522" s="26"/>
      <c r="D522" s="12"/>
    </row>
    <row r="523" spans="2:4" s="15" customFormat="1" ht="16.8" hidden="1" x14ac:dyDescent="0.5">
      <c r="B523" s="26"/>
      <c r="C523" s="26"/>
      <c r="D523" s="12"/>
    </row>
    <row r="524" spans="2:4" s="15" customFormat="1" ht="16.8" hidden="1" x14ac:dyDescent="0.5">
      <c r="B524" s="26"/>
      <c r="C524" s="26"/>
      <c r="D524" s="12"/>
    </row>
    <row r="525" spans="2:4" s="15" customFormat="1" ht="16.8" hidden="1" x14ac:dyDescent="0.5">
      <c r="B525" s="26"/>
      <c r="C525" s="26"/>
      <c r="D525" s="12"/>
    </row>
    <row r="526" spans="2:4" s="15" customFormat="1" ht="16.8" hidden="1" x14ac:dyDescent="0.5">
      <c r="B526" s="26"/>
      <c r="C526" s="26"/>
      <c r="D526" s="12"/>
    </row>
    <row r="527" spans="2:4" s="15" customFormat="1" ht="16.8" hidden="1" x14ac:dyDescent="0.5">
      <c r="B527" s="26"/>
      <c r="C527" s="26"/>
      <c r="D527" s="12"/>
    </row>
    <row r="528" spans="2:4" s="15" customFormat="1" ht="16.8" hidden="1" x14ac:dyDescent="0.5">
      <c r="B528" s="26"/>
      <c r="C528" s="26"/>
      <c r="D528" s="12"/>
    </row>
    <row r="529" spans="2:4" s="15" customFormat="1" ht="16.8" hidden="1" x14ac:dyDescent="0.5">
      <c r="B529" s="26"/>
      <c r="C529" s="26"/>
      <c r="D529" s="12"/>
    </row>
    <row r="530" spans="2:4" s="15" customFormat="1" ht="16.8" hidden="1" x14ac:dyDescent="0.5">
      <c r="B530" s="26"/>
      <c r="C530" s="26"/>
      <c r="D530" s="12"/>
    </row>
    <row r="531" spans="2:4" s="15" customFormat="1" ht="16.8" hidden="1" x14ac:dyDescent="0.5">
      <c r="B531" s="26"/>
      <c r="C531" s="26"/>
      <c r="D531" s="12"/>
    </row>
    <row r="532" spans="2:4" s="15" customFormat="1" ht="16.8" hidden="1" x14ac:dyDescent="0.5">
      <c r="B532" s="26"/>
      <c r="C532" s="26"/>
      <c r="D532" s="12"/>
    </row>
    <row r="533" spans="2:4" s="15" customFormat="1" ht="16.8" hidden="1" x14ac:dyDescent="0.5">
      <c r="B533" s="26"/>
      <c r="C533" s="26"/>
      <c r="D533" s="12"/>
    </row>
    <row r="534" spans="2:4" s="15" customFormat="1" ht="16.8" hidden="1" x14ac:dyDescent="0.5">
      <c r="B534" s="26"/>
      <c r="C534" s="26"/>
      <c r="D534" s="12"/>
    </row>
    <row r="535" spans="2:4" s="15" customFormat="1" ht="16.8" hidden="1" x14ac:dyDescent="0.5">
      <c r="B535" s="26"/>
      <c r="C535" s="26"/>
      <c r="D535" s="12"/>
    </row>
    <row r="536" spans="2:4" s="15" customFormat="1" ht="16.8" hidden="1" x14ac:dyDescent="0.5">
      <c r="B536" s="26"/>
      <c r="C536" s="26"/>
      <c r="D536" s="12"/>
    </row>
    <row r="537" spans="2:4" s="15" customFormat="1" ht="16.8" hidden="1" x14ac:dyDescent="0.5">
      <c r="B537" s="26"/>
      <c r="C537" s="26"/>
      <c r="D537" s="12"/>
    </row>
    <row r="538" spans="2:4" s="15" customFormat="1" ht="16.8" hidden="1" x14ac:dyDescent="0.5">
      <c r="B538" s="26"/>
      <c r="C538" s="26"/>
      <c r="D538" s="12"/>
    </row>
    <row r="539" spans="2:4" s="15" customFormat="1" ht="16.8" hidden="1" x14ac:dyDescent="0.5">
      <c r="B539" s="26"/>
      <c r="C539" s="26"/>
      <c r="D539" s="12"/>
    </row>
    <row r="540" spans="2:4" s="15" customFormat="1" ht="16.8" hidden="1" x14ac:dyDescent="0.5">
      <c r="B540" s="26"/>
      <c r="C540" s="26"/>
      <c r="D540" s="12"/>
    </row>
    <row r="541" spans="2:4" s="15" customFormat="1" ht="16.8" hidden="1" x14ac:dyDescent="0.5">
      <c r="B541" s="26"/>
      <c r="C541" s="26"/>
      <c r="D541" s="12"/>
    </row>
    <row r="542" spans="2:4" s="15" customFormat="1" ht="16.8" hidden="1" x14ac:dyDescent="0.5">
      <c r="B542" s="26"/>
      <c r="C542" s="26"/>
      <c r="D542" s="12"/>
    </row>
    <row r="543" spans="2:4" s="15" customFormat="1" ht="16.8" hidden="1" x14ac:dyDescent="0.5">
      <c r="B543" s="26"/>
      <c r="C543" s="26"/>
      <c r="D543" s="12"/>
    </row>
    <row r="544" spans="2:4" s="15" customFormat="1" ht="16.8" hidden="1" x14ac:dyDescent="0.5">
      <c r="B544" s="26"/>
      <c r="C544" s="26"/>
      <c r="D544" s="12"/>
    </row>
    <row r="545" spans="2:4" s="15" customFormat="1" ht="16.8" hidden="1" x14ac:dyDescent="0.5">
      <c r="B545" s="26"/>
      <c r="C545" s="26"/>
      <c r="D545" s="12"/>
    </row>
    <row r="546" spans="2:4" s="15" customFormat="1" ht="16.8" hidden="1" x14ac:dyDescent="0.5">
      <c r="B546" s="26"/>
      <c r="C546" s="26"/>
      <c r="D546" s="12"/>
    </row>
    <row r="547" spans="2:4" s="15" customFormat="1" ht="16.8" hidden="1" x14ac:dyDescent="0.5">
      <c r="B547" s="26"/>
      <c r="C547" s="26"/>
      <c r="D547" s="12"/>
    </row>
    <row r="548" spans="2:4" s="15" customFormat="1" ht="16.8" hidden="1" x14ac:dyDescent="0.5">
      <c r="B548" s="26"/>
      <c r="C548" s="26"/>
      <c r="D548" s="12"/>
    </row>
    <row r="549" spans="2:4" s="15" customFormat="1" ht="16.8" hidden="1" x14ac:dyDescent="0.5">
      <c r="B549" s="26"/>
      <c r="C549" s="26"/>
      <c r="D549" s="12"/>
    </row>
    <row r="550" spans="2:4" s="15" customFormat="1" ht="16.8" hidden="1" x14ac:dyDescent="0.5">
      <c r="B550" s="26"/>
      <c r="C550" s="26"/>
      <c r="D550" s="12"/>
    </row>
    <row r="551" spans="2:4" s="15" customFormat="1" ht="16.8" hidden="1" x14ac:dyDescent="0.5">
      <c r="B551" s="26"/>
      <c r="C551" s="26"/>
      <c r="D551" s="12"/>
    </row>
    <row r="552" spans="2:4" s="15" customFormat="1" ht="16.8" hidden="1" x14ac:dyDescent="0.5">
      <c r="B552" s="26"/>
      <c r="C552" s="26"/>
      <c r="D552" s="12"/>
    </row>
    <row r="553" spans="2:4" s="15" customFormat="1" ht="16.8" hidden="1" x14ac:dyDescent="0.5">
      <c r="B553" s="26"/>
      <c r="C553" s="26"/>
      <c r="D553" s="12"/>
    </row>
    <row r="554" spans="2:4" s="15" customFormat="1" ht="16.8" hidden="1" x14ac:dyDescent="0.5">
      <c r="B554" s="26"/>
      <c r="C554" s="26"/>
      <c r="D554" s="12"/>
    </row>
    <row r="555" spans="2:4" s="15" customFormat="1" ht="16.8" hidden="1" x14ac:dyDescent="0.5">
      <c r="B555" s="26"/>
      <c r="C555" s="26"/>
      <c r="D555" s="12"/>
    </row>
    <row r="556" spans="2:4" s="15" customFormat="1" ht="16.8" hidden="1" x14ac:dyDescent="0.5">
      <c r="B556" s="26"/>
      <c r="C556" s="26"/>
      <c r="D556" s="12"/>
    </row>
    <row r="557" spans="2:4" s="15" customFormat="1" ht="16.8" hidden="1" x14ac:dyDescent="0.5">
      <c r="B557" s="26"/>
      <c r="C557" s="26"/>
      <c r="D557" s="12"/>
    </row>
    <row r="558" spans="2:4" s="15" customFormat="1" ht="16.8" hidden="1" x14ac:dyDescent="0.5">
      <c r="B558" s="26"/>
      <c r="C558" s="26"/>
      <c r="D558" s="12"/>
    </row>
    <row r="559" spans="2:4" s="15" customFormat="1" ht="16.8" hidden="1" x14ac:dyDescent="0.5">
      <c r="B559" s="26"/>
      <c r="C559" s="26"/>
      <c r="D559" s="12"/>
    </row>
    <row r="560" spans="2:4" s="15" customFormat="1" ht="16.8" hidden="1" x14ac:dyDescent="0.5">
      <c r="B560" s="26"/>
      <c r="C560" s="26"/>
      <c r="D560" s="12"/>
    </row>
    <row r="561" spans="2:4" s="15" customFormat="1" ht="16.8" hidden="1" x14ac:dyDescent="0.5">
      <c r="B561" s="26"/>
      <c r="C561" s="26"/>
      <c r="D561" s="12"/>
    </row>
    <row r="562" spans="2:4" s="15" customFormat="1" ht="16.8" hidden="1" x14ac:dyDescent="0.5">
      <c r="B562" s="26"/>
      <c r="C562" s="26"/>
      <c r="D562" s="12"/>
    </row>
    <row r="563" spans="2:4" s="15" customFormat="1" ht="16.8" hidden="1" x14ac:dyDescent="0.5">
      <c r="B563" s="26"/>
      <c r="C563" s="26"/>
      <c r="D563" s="12"/>
    </row>
    <row r="564" spans="2:4" s="15" customFormat="1" ht="16.8" hidden="1" x14ac:dyDescent="0.5">
      <c r="B564" s="26"/>
      <c r="C564" s="26"/>
      <c r="D564" s="12"/>
    </row>
    <row r="565" spans="2:4" s="15" customFormat="1" ht="16.8" hidden="1" x14ac:dyDescent="0.5">
      <c r="B565" s="26"/>
      <c r="C565" s="26"/>
      <c r="D565" s="12"/>
    </row>
    <row r="566" spans="2:4" s="15" customFormat="1" ht="16.8" hidden="1" x14ac:dyDescent="0.5">
      <c r="B566" s="26"/>
      <c r="C566" s="26"/>
      <c r="D566" s="12"/>
    </row>
    <row r="567" spans="2:4" s="15" customFormat="1" ht="16.8" hidden="1" x14ac:dyDescent="0.5">
      <c r="B567" s="26"/>
      <c r="C567" s="26"/>
      <c r="D567" s="12"/>
    </row>
    <row r="568" spans="2:4" s="15" customFormat="1" ht="16.8" hidden="1" x14ac:dyDescent="0.5">
      <c r="B568" s="26"/>
      <c r="C568" s="26"/>
      <c r="D568" s="12"/>
    </row>
    <row r="569" spans="2:4" s="15" customFormat="1" ht="16.8" hidden="1" x14ac:dyDescent="0.5">
      <c r="B569" s="26"/>
      <c r="C569" s="26"/>
      <c r="D569" s="12"/>
    </row>
    <row r="570" spans="2:4" s="15" customFormat="1" ht="16.8" hidden="1" x14ac:dyDescent="0.5">
      <c r="B570" s="26"/>
      <c r="C570" s="26"/>
      <c r="D570" s="12"/>
    </row>
    <row r="571" spans="2:4" s="15" customFormat="1" ht="16.8" hidden="1" x14ac:dyDescent="0.5">
      <c r="B571" s="26"/>
      <c r="C571" s="26"/>
      <c r="D571" s="12"/>
    </row>
    <row r="572" spans="2:4" s="15" customFormat="1" ht="16.8" hidden="1" x14ac:dyDescent="0.5">
      <c r="B572" s="26"/>
      <c r="C572" s="26"/>
      <c r="D572" s="12"/>
    </row>
    <row r="573" spans="2:4" s="15" customFormat="1" ht="16.8" hidden="1" x14ac:dyDescent="0.5">
      <c r="B573" s="26"/>
      <c r="C573" s="26"/>
      <c r="D573" s="12"/>
    </row>
    <row r="574" spans="2:4" s="15" customFormat="1" ht="16.8" hidden="1" x14ac:dyDescent="0.5">
      <c r="B574" s="26"/>
      <c r="C574" s="26"/>
      <c r="D574" s="12"/>
    </row>
    <row r="575" spans="2:4" s="15" customFormat="1" ht="16.8" hidden="1" x14ac:dyDescent="0.5">
      <c r="B575" s="26"/>
      <c r="C575" s="26"/>
      <c r="D575" s="12"/>
    </row>
    <row r="576" spans="2:4" s="15" customFormat="1" ht="16.8" hidden="1" x14ac:dyDescent="0.5">
      <c r="B576" s="26"/>
      <c r="C576" s="26"/>
      <c r="D576" s="12"/>
    </row>
    <row r="577" spans="2:4" s="15" customFormat="1" ht="16.8" hidden="1" x14ac:dyDescent="0.5">
      <c r="B577" s="26"/>
      <c r="C577" s="26"/>
      <c r="D577" s="12"/>
    </row>
    <row r="578" spans="2:4" s="15" customFormat="1" ht="16.8" hidden="1" x14ac:dyDescent="0.5">
      <c r="B578" s="26"/>
      <c r="C578" s="26"/>
      <c r="D578" s="12"/>
    </row>
    <row r="579" spans="2:4" s="15" customFormat="1" ht="16.8" hidden="1" x14ac:dyDescent="0.5">
      <c r="B579" s="26"/>
      <c r="C579" s="26"/>
      <c r="D579" s="12"/>
    </row>
    <row r="580" spans="2:4" s="15" customFormat="1" ht="16.8" hidden="1" x14ac:dyDescent="0.5">
      <c r="B580" s="26"/>
      <c r="C580" s="26"/>
      <c r="D580" s="12"/>
    </row>
    <row r="581" spans="2:4" s="15" customFormat="1" ht="16.8" hidden="1" x14ac:dyDescent="0.5">
      <c r="B581" s="26"/>
      <c r="C581" s="26"/>
      <c r="D581" s="12"/>
    </row>
    <row r="582" spans="2:4" s="15" customFormat="1" ht="16.8" hidden="1" x14ac:dyDescent="0.5">
      <c r="B582" s="26"/>
      <c r="C582" s="26"/>
      <c r="D582" s="12"/>
    </row>
    <row r="583" spans="2:4" s="15" customFormat="1" ht="16.8" hidden="1" x14ac:dyDescent="0.5">
      <c r="B583" s="26"/>
      <c r="C583" s="26"/>
      <c r="D583" s="12"/>
    </row>
    <row r="584" spans="2:4" s="15" customFormat="1" ht="16.8" hidden="1" x14ac:dyDescent="0.5">
      <c r="B584" s="26"/>
      <c r="C584" s="26"/>
      <c r="D584" s="12"/>
    </row>
    <row r="585" spans="2:4" s="15" customFormat="1" ht="16.8" hidden="1" x14ac:dyDescent="0.5">
      <c r="B585" s="26"/>
      <c r="C585" s="26"/>
      <c r="D585" s="12"/>
    </row>
    <row r="586" spans="2:4" s="15" customFormat="1" ht="16.8" hidden="1" x14ac:dyDescent="0.5">
      <c r="B586" s="26"/>
      <c r="C586" s="26"/>
      <c r="D586" s="12"/>
    </row>
    <row r="587" spans="2:4" s="15" customFormat="1" ht="16.8" hidden="1" x14ac:dyDescent="0.5">
      <c r="B587" s="26"/>
      <c r="C587" s="26"/>
      <c r="D587" s="12"/>
    </row>
    <row r="588" spans="2:4" s="15" customFormat="1" ht="16.8" hidden="1" x14ac:dyDescent="0.5">
      <c r="B588" s="26"/>
      <c r="C588" s="26"/>
      <c r="D588" s="12"/>
    </row>
    <row r="589" spans="2:4" s="15" customFormat="1" ht="16.8" hidden="1" x14ac:dyDescent="0.5">
      <c r="B589" s="26"/>
      <c r="C589" s="26"/>
      <c r="D589" s="12"/>
    </row>
    <row r="590" spans="2:4" s="15" customFormat="1" ht="16.8" hidden="1" x14ac:dyDescent="0.5">
      <c r="B590" s="26"/>
      <c r="C590" s="26"/>
      <c r="D590" s="12"/>
    </row>
    <row r="591" spans="2:4" s="15" customFormat="1" ht="16.8" hidden="1" x14ac:dyDescent="0.5">
      <c r="B591" s="26"/>
      <c r="C591" s="26"/>
      <c r="D591" s="12"/>
    </row>
    <row r="592" spans="2:4" s="15" customFormat="1" ht="16.8" hidden="1" x14ac:dyDescent="0.5">
      <c r="B592" s="26"/>
      <c r="C592" s="26"/>
      <c r="D592" s="12"/>
    </row>
    <row r="593" spans="2:4" s="15" customFormat="1" ht="16.8" hidden="1" x14ac:dyDescent="0.5">
      <c r="B593" s="26"/>
      <c r="C593" s="26"/>
      <c r="D593" s="12"/>
    </row>
    <row r="594" spans="2:4" s="15" customFormat="1" ht="16.8" hidden="1" x14ac:dyDescent="0.5">
      <c r="B594" s="26"/>
      <c r="C594" s="26"/>
      <c r="D594" s="12"/>
    </row>
    <row r="595" spans="2:4" s="15" customFormat="1" ht="16.8" hidden="1" x14ac:dyDescent="0.5">
      <c r="B595" s="26"/>
      <c r="C595" s="26"/>
      <c r="D595" s="12"/>
    </row>
    <row r="596" spans="2:4" s="15" customFormat="1" ht="16.8" hidden="1" x14ac:dyDescent="0.5">
      <c r="B596" s="26"/>
      <c r="C596" s="26"/>
      <c r="D596" s="12"/>
    </row>
    <row r="597" spans="2:4" s="15" customFormat="1" ht="16.8" hidden="1" x14ac:dyDescent="0.5">
      <c r="B597" s="26"/>
      <c r="C597" s="26"/>
      <c r="D597" s="12"/>
    </row>
    <row r="598" spans="2:4" s="15" customFormat="1" ht="16.8" hidden="1" x14ac:dyDescent="0.5">
      <c r="B598" s="26"/>
      <c r="C598" s="26"/>
      <c r="D598" s="12"/>
    </row>
    <row r="599" spans="2:4" s="15" customFormat="1" ht="16.8" hidden="1" x14ac:dyDescent="0.5">
      <c r="B599" s="26"/>
      <c r="C599" s="26"/>
      <c r="D599" s="12"/>
    </row>
    <row r="600" spans="2:4" s="15" customFormat="1" ht="16.8" hidden="1" x14ac:dyDescent="0.5">
      <c r="B600" s="26"/>
      <c r="C600" s="26"/>
      <c r="D600" s="12"/>
    </row>
    <row r="601" spans="2:4" s="15" customFormat="1" ht="16.8" hidden="1" x14ac:dyDescent="0.5">
      <c r="B601" s="26"/>
      <c r="C601" s="26"/>
      <c r="D601" s="12"/>
    </row>
    <row r="602" spans="2:4" s="15" customFormat="1" ht="16.8" hidden="1" x14ac:dyDescent="0.5">
      <c r="B602" s="26"/>
      <c r="C602" s="26"/>
      <c r="D602" s="12"/>
    </row>
    <row r="603" spans="2:4" s="15" customFormat="1" ht="16.8" hidden="1" x14ac:dyDescent="0.5">
      <c r="B603" s="26"/>
      <c r="C603" s="26"/>
      <c r="D603" s="12"/>
    </row>
    <row r="604" spans="2:4" s="15" customFormat="1" ht="16.8" hidden="1" x14ac:dyDescent="0.5">
      <c r="B604" s="26"/>
      <c r="C604" s="26"/>
      <c r="D604" s="12"/>
    </row>
    <row r="605" spans="2:4" s="15" customFormat="1" ht="16.8" hidden="1" x14ac:dyDescent="0.5">
      <c r="B605" s="26"/>
      <c r="C605" s="26"/>
      <c r="D605" s="12"/>
    </row>
    <row r="606" spans="2:4" s="15" customFormat="1" ht="16.8" hidden="1" x14ac:dyDescent="0.5">
      <c r="B606" s="26"/>
      <c r="C606" s="26"/>
      <c r="D606" s="12"/>
    </row>
    <row r="607" spans="2:4" s="15" customFormat="1" ht="16.8" hidden="1" x14ac:dyDescent="0.5">
      <c r="B607" s="26"/>
      <c r="C607" s="26"/>
      <c r="D607" s="12"/>
    </row>
    <row r="608" spans="2:4" s="15" customFormat="1" ht="16.8" hidden="1" x14ac:dyDescent="0.5">
      <c r="B608" s="26"/>
      <c r="C608" s="26"/>
      <c r="D608" s="12"/>
    </row>
    <row r="609" spans="2:4" s="15" customFormat="1" ht="16.8" hidden="1" x14ac:dyDescent="0.5">
      <c r="B609" s="26"/>
      <c r="C609" s="26"/>
      <c r="D609" s="12"/>
    </row>
    <row r="610" spans="2:4" s="15" customFormat="1" ht="16.8" hidden="1" x14ac:dyDescent="0.5">
      <c r="B610" s="26"/>
      <c r="C610" s="26"/>
      <c r="D610" s="12"/>
    </row>
    <row r="611" spans="2:4" s="15" customFormat="1" ht="16.8" hidden="1" x14ac:dyDescent="0.5">
      <c r="B611" s="26"/>
      <c r="C611" s="26"/>
      <c r="D611" s="12"/>
    </row>
    <row r="612" spans="2:4" s="15" customFormat="1" ht="16.8" hidden="1" x14ac:dyDescent="0.5">
      <c r="B612" s="26"/>
      <c r="C612" s="26"/>
      <c r="D612" s="12"/>
    </row>
    <row r="613" spans="2:4" s="15" customFormat="1" ht="16.8" hidden="1" x14ac:dyDescent="0.5">
      <c r="B613" s="26"/>
      <c r="C613" s="26"/>
      <c r="D613" s="12"/>
    </row>
    <row r="614" spans="2:4" s="15" customFormat="1" ht="16.8" hidden="1" x14ac:dyDescent="0.5">
      <c r="B614" s="26"/>
      <c r="C614" s="26"/>
      <c r="D614" s="12"/>
    </row>
    <row r="615" spans="2:4" s="15" customFormat="1" ht="16.8" hidden="1" x14ac:dyDescent="0.5">
      <c r="B615" s="26"/>
      <c r="C615" s="26"/>
      <c r="D615" s="12"/>
    </row>
    <row r="616" spans="2:4" s="15" customFormat="1" ht="16.8" hidden="1" x14ac:dyDescent="0.5">
      <c r="B616" s="26"/>
      <c r="C616" s="26"/>
      <c r="D616" s="12"/>
    </row>
    <row r="617" spans="2:4" s="15" customFormat="1" ht="16.8" hidden="1" x14ac:dyDescent="0.5">
      <c r="B617" s="26"/>
      <c r="C617" s="26"/>
      <c r="D617" s="12"/>
    </row>
    <row r="618" spans="2:4" s="15" customFormat="1" ht="16.8" hidden="1" x14ac:dyDescent="0.5">
      <c r="B618" s="26"/>
      <c r="C618" s="26"/>
      <c r="D618" s="12"/>
    </row>
    <row r="619" spans="2:4" s="15" customFormat="1" ht="16.8" hidden="1" x14ac:dyDescent="0.5">
      <c r="B619" s="26"/>
      <c r="C619" s="26"/>
      <c r="D619" s="12"/>
    </row>
    <row r="620" spans="2:4" s="15" customFormat="1" ht="16.8" hidden="1" x14ac:dyDescent="0.5">
      <c r="B620" s="26"/>
      <c r="C620" s="26"/>
      <c r="D620" s="12"/>
    </row>
    <row r="621" spans="2:4" s="15" customFormat="1" ht="16.8" hidden="1" x14ac:dyDescent="0.5">
      <c r="B621" s="26"/>
      <c r="C621" s="26"/>
      <c r="D621" s="12"/>
    </row>
    <row r="622" spans="2:4" s="15" customFormat="1" ht="16.8" hidden="1" x14ac:dyDescent="0.5">
      <c r="B622" s="26"/>
      <c r="C622" s="26"/>
      <c r="D622" s="12"/>
    </row>
    <row r="623" spans="2:4" s="15" customFormat="1" ht="16.8" hidden="1" x14ac:dyDescent="0.5">
      <c r="B623" s="26"/>
      <c r="C623" s="26"/>
      <c r="D623" s="12"/>
    </row>
    <row r="624" spans="2:4" s="15" customFormat="1" ht="16.8" hidden="1" x14ac:dyDescent="0.5">
      <c r="B624" s="26"/>
      <c r="C624" s="26"/>
      <c r="D624" s="12"/>
    </row>
    <row r="625" spans="2:4" s="15" customFormat="1" ht="16.8" hidden="1" x14ac:dyDescent="0.5">
      <c r="B625" s="26"/>
      <c r="C625" s="26"/>
      <c r="D625" s="12"/>
    </row>
    <row r="626" spans="2:4" s="15" customFormat="1" ht="16.8" hidden="1" x14ac:dyDescent="0.5">
      <c r="B626" s="26"/>
      <c r="C626" s="26"/>
      <c r="D626" s="12"/>
    </row>
    <row r="627" spans="2:4" s="15" customFormat="1" ht="16.8" hidden="1" x14ac:dyDescent="0.5">
      <c r="B627" s="26"/>
      <c r="C627" s="26"/>
      <c r="D627" s="12"/>
    </row>
    <row r="628" spans="2:4" s="15" customFormat="1" ht="16.8" hidden="1" x14ac:dyDescent="0.5">
      <c r="B628" s="26"/>
      <c r="C628" s="26"/>
      <c r="D628" s="12"/>
    </row>
    <row r="629" spans="2:4" s="15" customFormat="1" ht="16.8" hidden="1" x14ac:dyDescent="0.5">
      <c r="B629" s="26"/>
      <c r="C629" s="26"/>
      <c r="D629" s="12"/>
    </row>
    <row r="630" spans="2:4" s="15" customFormat="1" ht="16.8" hidden="1" x14ac:dyDescent="0.5">
      <c r="B630" s="26"/>
      <c r="C630" s="26"/>
      <c r="D630" s="12"/>
    </row>
    <row r="631" spans="2:4" s="15" customFormat="1" ht="16.8" hidden="1" x14ac:dyDescent="0.5">
      <c r="B631" s="26"/>
      <c r="C631" s="26"/>
      <c r="D631" s="12"/>
    </row>
    <row r="632" spans="2:4" s="15" customFormat="1" ht="16.8" hidden="1" x14ac:dyDescent="0.5">
      <c r="B632" s="26"/>
      <c r="C632" s="26"/>
      <c r="D632" s="12"/>
    </row>
    <row r="633" spans="2:4" s="15" customFormat="1" ht="16.8" hidden="1" x14ac:dyDescent="0.5">
      <c r="B633" s="26"/>
      <c r="C633" s="26"/>
      <c r="D633" s="12"/>
    </row>
    <row r="634" spans="2:4" s="15" customFormat="1" ht="16.8" hidden="1" x14ac:dyDescent="0.5">
      <c r="B634" s="26"/>
      <c r="C634" s="26"/>
      <c r="D634" s="12"/>
    </row>
    <row r="635" spans="2:4" s="15" customFormat="1" ht="16.8" hidden="1" x14ac:dyDescent="0.5">
      <c r="B635" s="26"/>
      <c r="C635" s="26"/>
      <c r="D635" s="12"/>
    </row>
    <row r="636" spans="2:4" s="15" customFormat="1" ht="16.8" hidden="1" x14ac:dyDescent="0.5">
      <c r="B636" s="26"/>
      <c r="C636" s="26"/>
      <c r="D636" s="12"/>
    </row>
    <row r="637" spans="2:4" s="15" customFormat="1" ht="16.8" hidden="1" x14ac:dyDescent="0.5">
      <c r="B637" s="26"/>
      <c r="C637" s="26"/>
      <c r="D637" s="12"/>
    </row>
    <row r="638" spans="2:4" s="15" customFormat="1" ht="16.8" hidden="1" x14ac:dyDescent="0.5">
      <c r="B638" s="26"/>
      <c r="C638" s="26"/>
      <c r="D638" s="12"/>
    </row>
    <row r="639" spans="2:4" s="15" customFormat="1" ht="16.8" hidden="1" x14ac:dyDescent="0.5">
      <c r="B639" s="26"/>
      <c r="C639" s="26"/>
      <c r="D639" s="12"/>
    </row>
    <row r="640" spans="2:4" s="15" customFormat="1" ht="16.8" hidden="1" x14ac:dyDescent="0.5">
      <c r="B640" s="26"/>
      <c r="C640" s="26"/>
      <c r="D640" s="12"/>
    </row>
    <row r="641" spans="2:4" s="15" customFormat="1" ht="16.8" hidden="1" x14ac:dyDescent="0.5">
      <c r="B641" s="26"/>
      <c r="C641" s="26"/>
      <c r="D641" s="12"/>
    </row>
    <row r="642" spans="2:4" s="15" customFormat="1" ht="16.8" hidden="1" x14ac:dyDescent="0.5">
      <c r="B642" s="26"/>
      <c r="C642" s="26"/>
      <c r="D642" s="12"/>
    </row>
    <row r="643" spans="2:4" s="15" customFormat="1" ht="16.8" hidden="1" x14ac:dyDescent="0.5">
      <c r="B643" s="26"/>
      <c r="C643" s="26"/>
      <c r="D643" s="12"/>
    </row>
    <row r="644" spans="2:4" s="15" customFormat="1" ht="16.8" hidden="1" x14ac:dyDescent="0.5">
      <c r="B644" s="26"/>
      <c r="C644" s="26"/>
      <c r="D644" s="12"/>
    </row>
    <row r="645" spans="2:4" s="15" customFormat="1" ht="16.8" hidden="1" x14ac:dyDescent="0.5">
      <c r="B645" s="26"/>
      <c r="C645" s="26"/>
      <c r="D645" s="12"/>
    </row>
    <row r="646" spans="2:4" s="15" customFormat="1" ht="16.8" hidden="1" x14ac:dyDescent="0.5">
      <c r="B646" s="26"/>
      <c r="C646" s="26"/>
      <c r="D646" s="12"/>
    </row>
    <row r="647" spans="2:4" s="15" customFormat="1" ht="16.8" hidden="1" x14ac:dyDescent="0.5">
      <c r="B647" s="26"/>
      <c r="C647" s="26"/>
      <c r="D647" s="12"/>
    </row>
    <row r="648" spans="2:4" s="15" customFormat="1" ht="16.8" hidden="1" x14ac:dyDescent="0.5">
      <c r="B648" s="26"/>
      <c r="C648" s="26"/>
      <c r="D648" s="12"/>
    </row>
    <row r="649" spans="2:4" s="15" customFormat="1" ht="16.8" hidden="1" x14ac:dyDescent="0.5">
      <c r="B649" s="26"/>
      <c r="C649" s="26"/>
      <c r="D649" s="12"/>
    </row>
    <row r="650" spans="2:4" s="15" customFormat="1" ht="16.8" hidden="1" x14ac:dyDescent="0.5">
      <c r="B650" s="26"/>
      <c r="C650" s="26"/>
      <c r="D650" s="12"/>
    </row>
    <row r="651" spans="2:4" s="15" customFormat="1" ht="16.8" hidden="1" x14ac:dyDescent="0.5">
      <c r="B651" s="26"/>
      <c r="C651" s="26"/>
      <c r="D651" s="12"/>
    </row>
    <row r="652" spans="2:4" s="15" customFormat="1" ht="16.8" hidden="1" x14ac:dyDescent="0.5">
      <c r="B652" s="26"/>
      <c r="C652" s="26"/>
      <c r="D652" s="12"/>
    </row>
    <row r="653" spans="2:4" s="15" customFormat="1" ht="16.8" hidden="1" x14ac:dyDescent="0.5">
      <c r="B653" s="26"/>
      <c r="C653" s="26"/>
      <c r="D653" s="12"/>
    </row>
    <row r="654" spans="2:4" s="15" customFormat="1" ht="16.8" hidden="1" x14ac:dyDescent="0.5">
      <c r="B654" s="26"/>
      <c r="C654" s="26"/>
      <c r="D654" s="12"/>
    </row>
    <row r="655" spans="2:4" s="15" customFormat="1" ht="16.8" hidden="1" x14ac:dyDescent="0.5">
      <c r="B655" s="26"/>
      <c r="C655" s="26"/>
      <c r="D655" s="12"/>
    </row>
    <row r="656" spans="2:4" s="15" customFormat="1" ht="16.8" hidden="1" x14ac:dyDescent="0.5">
      <c r="B656" s="26"/>
      <c r="C656" s="26"/>
      <c r="D656" s="12"/>
    </row>
    <row r="657" spans="2:4" s="15" customFormat="1" ht="16.8" hidden="1" x14ac:dyDescent="0.5">
      <c r="B657" s="26"/>
      <c r="C657" s="26"/>
      <c r="D657" s="12"/>
    </row>
    <row r="658" spans="2:4" s="15" customFormat="1" ht="16.8" hidden="1" x14ac:dyDescent="0.5">
      <c r="B658" s="26"/>
      <c r="C658" s="26"/>
      <c r="D658" s="12"/>
    </row>
    <row r="659" spans="2:4" s="15" customFormat="1" ht="16.8" hidden="1" x14ac:dyDescent="0.5">
      <c r="B659" s="26"/>
      <c r="C659" s="26"/>
      <c r="D659" s="12"/>
    </row>
    <row r="660" spans="2:4" s="15" customFormat="1" ht="16.8" hidden="1" x14ac:dyDescent="0.5">
      <c r="B660" s="26"/>
      <c r="C660" s="26"/>
      <c r="D660" s="12"/>
    </row>
    <row r="661" spans="2:4" s="15" customFormat="1" ht="16.8" hidden="1" x14ac:dyDescent="0.5">
      <c r="B661" s="26"/>
      <c r="C661" s="26"/>
      <c r="D661" s="12"/>
    </row>
    <row r="662" spans="2:4" s="15" customFormat="1" ht="16.8" hidden="1" x14ac:dyDescent="0.5">
      <c r="B662" s="26"/>
      <c r="C662" s="26"/>
      <c r="D662" s="12"/>
    </row>
    <row r="663" spans="2:4" s="15" customFormat="1" ht="16.8" hidden="1" x14ac:dyDescent="0.5">
      <c r="B663" s="26"/>
      <c r="C663" s="26"/>
      <c r="D663" s="12"/>
    </row>
    <row r="664" spans="2:4" s="15" customFormat="1" ht="16.8" hidden="1" x14ac:dyDescent="0.5">
      <c r="B664" s="26"/>
      <c r="C664" s="26"/>
      <c r="D664" s="12"/>
    </row>
    <row r="665" spans="2:4" s="15" customFormat="1" ht="16.8" hidden="1" x14ac:dyDescent="0.5">
      <c r="B665" s="26"/>
      <c r="C665" s="26"/>
      <c r="D665" s="12"/>
    </row>
    <row r="666" spans="2:4" s="15" customFormat="1" ht="16.8" hidden="1" x14ac:dyDescent="0.5">
      <c r="B666" s="26"/>
      <c r="C666" s="26"/>
      <c r="D666" s="12"/>
    </row>
    <row r="667" spans="2:4" s="15" customFormat="1" ht="16.8" hidden="1" x14ac:dyDescent="0.5">
      <c r="B667" s="26"/>
      <c r="C667" s="26"/>
      <c r="D667" s="12"/>
    </row>
    <row r="668" spans="2:4" s="15" customFormat="1" ht="16.8" hidden="1" x14ac:dyDescent="0.5">
      <c r="B668" s="26"/>
      <c r="C668" s="26"/>
      <c r="D668" s="12"/>
    </row>
    <row r="669" spans="2:4" s="15" customFormat="1" ht="16.8" hidden="1" x14ac:dyDescent="0.5">
      <c r="B669" s="26"/>
      <c r="C669" s="26"/>
      <c r="D669" s="12"/>
    </row>
    <row r="670" spans="2:4" s="15" customFormat="1" ht="16.8" hidden="1" x14ac:dyDescent="0.5">
      <c r="B670" s="26"/>
      <c r="C670" s="26"/>
      <c r="D670" s="12"/>
    </row>
    <row r="671" spans="2:4" s="15" customFormat="1" ht="16.8" hidden="1" x14ac:dyDescent="0.5">
      <c r="B671" s="26"/>
      <c r="C671" s="26"/>
      <c r="D671" s="12"/>
    </row>
    <row r="672" spans="2:4" s="15" customFormat="1" ht="16.8" hidden="1" x14ac:dyDescent="0.5">
      <c r="B672" s="26"/>
      <c r="C672" s="26"/>
      <c r="D672" s="12"/>
    </row>
    <row r="673" spans="2:4" s="15" customFormat="1" ht="16.8" hidden="1" x14ac:dyDescent="0.5">
      <c r="B673" s="26"/>
      <c r="C673" s="26"/>
      <c r="D673" s="12"/>
    </row>
    <row r="674" spans="2:4" s="15" customFormat="1" ht="16.8" hidden="1" x14ac:dyDescent="0.5">
      <c r="B674" s="26"/>
      <c r="C674" s="26"/>
      <c r="D674" s="12"/>
    </row>
    <row r="675" spans="2:4" s="15" customFormat="1" ht="16.8" hidden="1" x14ac:dyDescent="0.5">
      <c r="B675" s="26"/>
      <c r="C675" s="26"/>
      <c r="D675" s="12"/>
    </row>
    <row r="676" spans="2:4" s="15" customFormat="1" ht="16.8" hidden="1" x14ac:dyDescent="0.5">
      <c r="B676" s="26"/>
      <c r="C676" s="26"/>
      <c r="D676" s="12"/>
    </row>
    <row r="677" spans="2:4" s="15" customFormat="1" ht="16.8" hidden="1" x14ac:dyDescent="0.5">
      <c r="B677" s="26"/>
      <c r="C677" s="26"/>
      <c r="D677" s="12"/>
    </row>
    <row r="678" spans="2:4" s="15" customFormat="1" ht="16.8" hidden="1" x14ac:dyDescent="0.5">
      <c r="B678" s="26"/>
      <c r="C678" s="26"/>
      <c r="D678" s="12"/>
    </row>
    <row r="679" spans="2:4" s="15" customFormat="1" ht="16.8" hidden="1" x14ac:dyDescent="0.5">
      <c r="B679" s="26"/>
      <c r="C679" s="26"/>
      <c r="D679" s="12"/>
    </row>
    <row r="680" spans="2:4" s="15" customFormat="1" ht="16.8" hidden="1" x14ac:dyDescent="0.5">
      <c r="B680" s="26"/>
      <c r="C680" s="26"/>
      <c r="D680" s="12"/>
    </row>
    <row r="681" spans="2:4" s="15" customFormat="1" ht="16.8" hidden="1" x14ac:dyDescent="0.5">
      <c r="B681" s="26"/>
      <c r="C681" s="26"/>
      <c r="D681" s="12"/>
    </row>
    <row r="682" spans="2:4" s="15" customFormat="1" ht="16.8" hidden="1" x14ac:dyDescent="0.5">
      <c r="B682" s="26"/>
      <c r="C682" s="26"/>
      <c r="D682" s="12"/>
    </row>
    <row r="683" spans="2:4" s="15" customFormat="1" ht="16.8" hidden="1" x14ac:dyDescent="0.5">
      <c r="B683" s="26"/>
      <c r="C683" s="26"/>
      <c r="D683" s="12"/>
    </row>
    <row r="684" spans="2:4" s="15" customFormat="1" ht="16.8" hidden="1" x14ac:dyDescent="0.5">
      <c r="B684" s="26"/>
      <c r="C684" s="26"/>
      <c r="D684" s="12"/>
    </row>
    <row r="685" spans="2:4" s="15" customFormat="1" ht="16.8" hidden="1" x14ac:dyDescent="0.5">
      <c r="B685" s="26"/>
      <c r="C685" s="26"/>
      <c r="D685" s="12"/>
    </row>
    <row r="686" spans="2:4" s="15" customFormat="1" ht="16.8" hidden="1" x14ac:dyDescent="0.5">
      <c r="B686" s="26"/>
      <c r="C686" s="26"/>
      <c r="D686" s="12"/>
    </row>
    <row r="687" spans="2:4" s="15" customFormat="1" ht="16.8" hidden="1" x14ac:dyDescent="0.5">
      <c r="B687" s="26"/>
      <c r="C687" s="26"/>
      <c r="D687" s="12"/>
    </row>
    <row r="688" spans="2:4" s="15" customFormat="1" ht="16.8" hidden="1" x14ac:dyDescent="0.5">
      <c r="B688" s="26"/>
      <c r="C688" s="26"/>
      <c r="D688" s="12"/>
    </row>
    <row r="689" spans="2:4" s="15" customFormat="1" ht="16.8" hidden="1" x14ac:dyDescent="0.5">
      <c r="B689" s="26"/>
      <c r="C689" s="26"/>
      <c r="D689" s="12"/>
    </row>
    <row r="690" spans="2:4" s="15" customFormat="1" ht="16.8" hidden="1" x14ac:dyDescent="0.5">
      <c r="B690" s="26"/>
      <c r="C690" s="26"/>
      <c r="D690" s="12"/>
    </row>
    <row r="691" spans="2:4" s="15" customFormat="1" ht="16.8" hidden="1" x14ac:dyDescent="0.5">
      <c r="B691" s="26"/>
      <c r="C691" s="26"/>
      <c r="D691" s="12"/>
    </row>
    <row r="692" spans="2:4" s="15" customFormat="1" ht="16.8" hidden="1" x14ac:dyDescent="0.5">
      <c r="B692" s="26"/>
      <c r="C692" s="26"/>
      <c r="D692" s="12"/>
    </row>
    <row r="693" spans="2:4" s="15" customFormat="1" ht="16.8" hidden="1" x14ac:dyDescent="0.5">
      <c r="B693" s="26"/>
      <c r="C693" s="26"/>
      <c r="D693" s="12"/>
    </row>
    <row r="694" spans="2:4" s="15" customFormat="1" ht="16.8" hidden="1" x14ac:dyDescent="0.5">
      <c r="B694" s="26"/>
      <c r="C694" s="26"/>
      <c r="D694" s="12"/>
    </row>
    <row r="695" spans="2:4" s="15" customFormat="1" ht="16.8" hidden="1" x14ac:dyDescent="0.5">
      <c r="B695" s="26"/>
      <c r="C695" s="26"/>
      <c r="D695" s="12"/>
    </row>
    <row r="696" spans="2:4" s="15" customFormat="1" ht="16.8" hidden="1" x14ac:dyDescent="0.5">
      <c r="B696" s="26"/>
      <c r="C696" s="26"/>
      <c r="D696" s="12"/>
    </row>
    <row r="697" spans="2:4" s="15" customFormat="1" ht="16.8" hidden="1" x14ac:dyDescent="0.5">
      <c r="B697" s="26"/>
      <c r="C697" s="26"/>
      <c r="D697" s="12"/>
    </row>
    <row r="698" spans="2:4" s="15" customFormat="1" ht="16.8" hidden="1" x14ac:dyDescent="0.5">
      <c r="B698" s="26"/>
      <c r="C698" s="26"/>
      <c r="D698" s="12"/>
    </row>
    <row r="699" spans="2:4" s="15" customFormat="1" ht="16.8" hidden="1" x14ac:dyDescent="0.5">
      <c r="B699" s="26"/>
      <c r="C699" s="26"/>
      <c r="D699" s="12"/>
    </row>
    <row r="700" spans="2:4" s="15" customFormat="1" ht="16.8" hidden="1" x14ac:dyDescent="0.5">
      <c r="B700" s="26"/>
      <c r="C700" s="26"/>
      <c r="D700" s="12"/>
    </row>
    <row r="701" spans="2:4" s="15" customFormat="1" ht="16.8" hidden="1" x14ac:dyDescent="0.5">
      <c r="B701" s="26"/>
      <c r="C701" s="26"/>
      <c r="D701" s="12"/>
    </row>
    <row r="702" spans="2:4" s="15" customFormat="1" ht="16.8" hidden="1" x14ac:dyDescent="0.5">
      <c r="B702" s="26"/>
      <c r="C702" s="26"/>
      <c r="D702" s="12"/>
    </row>
    <row r="703" spans="2:4" s="15" customFormat="1" ht="16.8" hidden="1" x14ac:dyDescent="0.5">
      <c r="B703" s="26"/>
      <c r="C703" s="26"/>
      <c r="D703" s="12"/>
    </row>
    <row r="704" spans="2:4" s="15" customFormat="1" ht="16.8" hidden="1" x14ac:dyDescent="0.5">
      <c r="B704" s="26"/>
      <c r="C704" s="26"/>
      <c r="D704" s="12"/>
    </row>
    <row r="705" spans="2:4" s="15" customFormat="1" ht="16.8" hidden="1" x14ac:dyDescent="0.5">
      <c r="B705" s="26"/>
      <c r="C705" s="26"/>
      <c r="D705" s="12"/>
    </row>
    <row r="706" spans="2:4" s="15" customFormat="1" ht="16.8" hidden="1" x14ac:dyDescent="0.5">
      <c r="B706" s="26"/>
      <c r="C706" s="26"/>
      <c r="D706" s="12"/>
    </row>
    <row r="707" spans="2:4" s="15" customFormat="1" ht="16.8" hidden="1" x14ac:dyDescent="0.5">
      <c r="B707" s="26"/>
      <c r="C707" s="26"/>
      <c r="D707" s="12"/>
    </row>
    <row r="708" spans="2:4" s="15" customFormat="1" ht="16.8" hidden="1" x14ac:dyDescent="0.5">
      <c r="B708" s="26"/>
      <c r="C708" s="26"/>
      <c r="D708" s="12"/>
    </row>
    <row r="709" spans="2:4" s="15" customFormat="1" ht="16.8" hidden="1" x14ac:dyDescent="0.5">
      <c r="B709" s="26"/>
      <c r="C709" s="26"/>
      <c r="D709" s="12"/>
    </row>
    <row r="710" spans="2:4" s="15" customFormat="1" ht="16.8" hidden="1" x14ac:dyDescent="0.5">
      <c r="B710" s="26"/>
      <c r="C710" s="26"/>
      <c r="D710" s="12"/>
    </row>
    <row r="711" spans="2:4" s="15" customFormat="1" ht="16.8" hidden="1" x14ac:dyDescent="0.5">
      <c r="B711" s="26"/>
      <c r="C711" s="26"/>
      <c r="D711" s="12"/>
    </row>
    <row r="712" spans="2:4" s="15" customFormat="1" ht="16.8" hidden="1" x14ac:dyDescent="0.5">
      <c r="B712" s="26"/>
      <c r="C712" s="26"/>
      <c r="D712" s="12"/>
    </row>
    <row r="713" spans="2:4" s="15" customFormat="1" ht="16.8" hidden="1" x14ac:dyDescent="0.5">
      <c r="B713" s="26"/>
      <c r="C713" s="26"/>
      <c r="D713" s="12"/>
    </row>
    <row r="714" spans="2:4" s="15" customFormat="1" ht="16.8" hidden="1" x14ac:dyDescent="0.5">
      <c r="B714" s="26"/>
      <c r="C714" s="26"/>
      <c r="D714" s="12"/>
    </row>
    <row r="715" spans="2:4" s="15" customFormat="1" ht="16.8" hidden="1" x14ac:dyDescent="0.5">
      <c r="B715" s="26"/>
      <c r="C715" s="26"/>
      <c r="D715" s="12"/>
    </row>
    <row r="716" spans="2:4" s="15" customFormat="1" ht="16.8" hidden="1" x14ac:dyDescent="0.5">
      <c r="B716" s="26"/>
      <c r="C716" s="26"/>
      <c r="D716" s="12"/>
    </row>
    <row r="717" spans="2:4" s="15" customFormat="1" ht="16.8" hidden="1" x14ac:dyDescent="0.5">
      <c r="B717" s="26"/>
      <c r="C717" s="26"/>
      <c r="D717" s="12"/>
    </row>
    <row r="718" spans="2:4" s="15" customFormat="1" ht="16.8" hidden="1" x14ac:dyDescent="0.5">
      <c r="B718" s="26"/>
      <c r="C718" s="26"/>
      <c r="D718" s="12"/>
    </row>
    <row r="719" spans="2:4" s="15" customFormat="1" ht="16.8" hidden="1" x14ac:dyDescent="0.5">
      <c r="B719" s="26"/>
      <c r="C719" s="26"/>
      <c r="D719" s="12"/>
    </row>
    <row r="720" spans="2:4" s="15" customFormat="1" ht="16.8" hidden="1" x14ac:dyDescent="0.5">
      <c r="B720" s="26"/>
      <c r="C720" s="26"/>
      <c r="D720" s="12"/>
    </row>
    <row r="721" spans="2:4" s="15" customFormat="1" ht="16.8" hidden="1" x14ac:dyDescent="0.5">
      <c r="B721" s="26"/>
      <c r="C721" s="26"/>
      <c r="D721" s="12"/>
    </row>
    <row r="722" spans="2:4" s="15" customFormat="1" ht="16.8" hidden="1" x14ac:dyDescent="0.5">
      <c r="B722" s="26"/>
      <c r="C722" s="26"/>
      <c r="D722" s="12"/>
    </row>
    <row r="723" spans="2:4" s="15" customFormat="1" ht="16.8" hidden="1" x14ac:dyDescent="0.5">
      <c r="B723" s="26"/>
      <c r="C723" s="26"/>
      <c r="D723" s="12"/>
    </row>
    <row r="724" spans="2:4" s="15" customFormat="1" ht="16.8" hidden="1" x14ac:dyDescent="0.5">
      <c r="B724" s="26"/>
      <c r="C724" s="26"/>
      <c r="D724" s="12"/>
    </row>
    <row r="725" spans="2:4" s="15" customFormat="1" ht="16.8" hidden="1" x14ac:dyDescent="0.5">
      <c r="B725" s="26"/>
      <c r="C725" s="26"/>
      <c r="D725" s="12"/>
    </row>
    <row r="726" spans="2:4" s="15" customFormat="1" ht="16.8" hidden="1" x14ac:dyDescent="0.5">
      <c r="B726" s="26"/>
      <c r="C726" s="26"/>
      <c r="D726" s="12"/>
    </row>
    <row r="727" spans="2:4" s="15" customFormat="1" ht="16.8" hidden="1" x14ac:dyDescent="0.5">
      <c r="B727" s="26"/>
      <c r="C727" s="26"/>
      <c r="D727" s="12"/>
    </row>
    <row r="728" spans="2:4" s="15" customFormat="1" ht="16.8" hidden="1" x14ac:dyDescent="0.5">
      <c r="B728" s="26"/>
      <c r="C728" s="26"/>
      <c r="D728" s="12"/>
    </row>
    <row r="729" spans="2:4" s="15" customFormat="1" ht="16.8" hidden="1" x14ac:dyDescent="0.5">
      <c r="B729" s="26"/>
      <c r="C729" s="26"/>
      <c r="D729" s="12"/>
    </row>
    <row r="730" spans="2:4" s="15" customFormat="1" ht="16.8" hidden="1" x14ac:dyDescent="0.5">
      <c r="B730" s="26"/>
      <c r="C730" s="26"/>
      <c r="D730" s="12"/>
    </row>
    <row r="731" spans="2:4" s="15" customFormat="1" ht="16.8" hidden="1" x14ac:dyDescent="0.5">
      <c r="B731" s="26"/>
      <c r="C731" s="26"/>
      <c r="D731" s="12"/>
    </row>
    <row r="732" spans="2:4" s="15" customFormat="1" ht="16.8" hidden="1" x14ac:dyDescent="0.5">
      <c r="B732" s="26"/>
      <c r="C732" s="26"/>
      <c r="D732" s="12"/>
    </row>
    <row r="733" spans="2:4" s="15" customFormat="1" ht="16.8" hidden="1" x14ac:dyDescent="0.5">
      <c r="B733" s="26"/>
      <c r="C733" s="26"/>
      <c r="D733" s="12"/>
    </row>
    <row r="734" spans="2:4" s="15" customFormat="1" ht="16.8" hidden="1" x14ac:dyDescent="0.5">
      <c r="B734" s="26"/>
      <c r="C734" s="26"/>
      <c r="D734" s="12"/>
    </row>
    <row r="735" spans="2:4" s="15" customFormat="1" ht="16.8" hidden="1" x14ac:dyDescent="0.5">
      <c r="B735" s="26"/>
      <c r="C735" s="26"/>
      <c r="D735" s="12"/>
    </row>
    <row r="736" spans="2:4" s="15" customFormat="1" ht="16.8" hidden="1" x14ac:dyDescent="0.5">
      <c r="B736" s="26"/>
      <c r="C736" s="26"/>
      <c r="D736" s="12"/>
    </row>
    <row r="737" spans="2:4" s="15" customFormat="1" ht="16.8" hidden="1" x14ac:dyDescent="0.5">
      <c r="B737" s="26"/>
      <c r="C737" s="26"/>
      <c r="D737" s="12"/>
    </row>
    <row r="738" spans="2:4" s="15" customFormat="1" ht="16.8" hidden="1" x14ac:dyDescent="0.5">
      <c r="B738" s="26"/>
      <c r="C738" s="26"/>
      <c r="D738" s="12"/>
    </row>
    <row r="739" spans="2:4" s="15" customFormat="1" ht="16.8" hidden="1" x14ac:dyDescent="0.5">
      <c r="B739" s="26"/>
      <c r="C739" s="26"/>
      <c r="D739" s="12"/>
    </row>
    <row r="740" spans="2:4" s="15" customFormat="1" ht="16.8" hidden="1" x14ac:dyDescent="0.5">
      <c r="B740" s="26"/>
      <c r="C740" s="26"/>
      <c r="D740" s="12"/>
    </row>
    <row r="741" spans="2:4" s="15" customFormat="1" ht="16.8" hidden="1" x14ac:dyDescent="0.5">
      <c r="B741" s="26"/>
      <c r="C741" s="26"/>
      <c r="D741" s="12"/>
    </row>
    <row r="742" spans="2:4" s="15" customFormat="1" ht="16.8" hidden="1" x14ac:dyDescent="0.5">
      <c r="B742" s="26"/>
      <c r="C742" s="26"/>
      <c r="D742" s="12"/>
    </row>
    <row r="743" spans="2:4" s="15" customFormat="1" ht="16.8" hidden="1" x14ac:dyDescent="0.5">
      <c r="B743" s="26"/>
      <c r="C743" s="26"/>
      <c r="D743" s="12"/>
    </row>
    <row r="744" spans="2:4" s="15" customFormat="1" ht="16.8" hidden="1" x14ac:dyDescent="0.5">
      <c r="B744" s="26"/>
      <c r="C744" s="26"/>
      <c r="D744" s="12"/>
    </row>
    <row r="745" spans="2:4" s="15" customFormat="1" ht="16.8" hidden="1" x14ac:dyDescent="0.5">
      <c r="B745" s="26"/>
      <c r="C745" s="26"/>
      <c r="D745" s="12"/>
    </row>
    <row r="746" spans="2:4" s="15" customFormat="1" ht="16.8" hidden="1" x14ac:dyDescent="0.5">
      <c r="B746" s="26"/>
      <c r="C746" s="26"/>
      <c r="D746" s="12"/>
    </row>
    <row r="747" spans="2:4" s="15" customFormat="1" ht="16.8" hidden="1" x14ac:dyDescent="0.5">
      <c r="B747" s="26"/>
      <c r="C747" s="26"/>
      <c r="D747" s="12"/>
    </row>
    <row r="748" spans="2:4" s="15" customFormat="1" ht="16.8" hidden="1" x14ac:dyDescent="0.5">
      <c r="B748" s="26"/>
      <c r="C748" s="26"/>
      <c r="D748" s="12"/>
    </row>
    <row r="749" spans="2:4" s="15" customFormat="1" ht="16.8" hidden="1" x14ac:dyDescent="0.5">
      <c r="B749" s="26"/>
      <c r="C749" s="26"/>
      <c r="D749" s="12"/>
    </row>
    <row r="750" spans="2:4" s="15" customFormat="1" ht="16.8" hidden="1" x14ac:dyDescent="0.5">
      <c r="B750" s="26"/>
      <c r="C750" s="26"/>
      <c r="D750" s="12"/>
    </row>
    <row r="751" spans="2:4" s="15" customFormat="1" ht="16.8" hidden="1" x14ac:dyDescent="0.5">
      <c r="B751" s="26"/>
      <c r="C751" s="26"/>
      <c r="D751" s="12"/>
    </row>
    <row r="752" spans="2:4" s="15" customFormat="1" ht="16.8" hidden="1" x14ac:dyDescent="0.5">
      <c r="B752" s="26"/>
      <c r="C752" s="26"/>
      <c r="D752" s="12"/>
    </row>
    <row r="753" spans="2:4" s="15" customFormat="1" ht="16.8" hidden="1" x14ac:dyDescent="0.5">
      <c r="B753" s="26"/>
      <c r="C753" s="26"/>
      <c r="D753" s="12"/>
    </row>
    <row r="754" spans="2:4" s="15" customFormat="1" ht="16.8" hidden="1" x14ac:dyDescent="0.5">
      <c r="B754" s="26"/>
      <c r="C754" s="26"/>
      <c r="D754" s="12"/>
    </row>
    <row r="755" spans="2:4" s="14" customFormat="1" ht="16.8" hidden="1" x14ac:dyDescent="0.5">
      <c r="B755" s="27"/>
      <c r="C755" s="27"/>
      <c r="D755" s="12"/>
    </row>
    <row r="756" spans="2:4" s="14" customFormat="1" ht="16.8" hidden="1" x14ac:dyDescent="0.5">
      <c r="B756" s="27"/>
      <c r="C756" s="27"/>
      <c r="D756" s="12"/>
    </row>
    <row r="757" spans="2:4" s="14" customFormat="1" ht="16.8" hidden="1" x14ac:dyDescent="0.5">
      <c r="B757" s="27"/>
      <c r="C757" s="27"/>
      <c r="D757" s="12"/>
    </row>
    <row r="758" spans="2:4" s="14" customFormat="1" ht="16.8" hidden="1" x14ac:dyDescent="0.5">
      <c r="B758" s="27"/>
      <c r="C758" s="27"/>
      <c r="D758" s="12"/>
    </row>
    <row r="759" spans="2:4" s="14" customFormat="1" ht="16.8" hidden="1" x14ac:dyDescent="0.5">
      <c r="B759" s="27"/>
      <c r="C759" s="27"/>
      <c r="D759" s="12"/>
    </row>
    <row r="760" spans="2:4" s="14" customFormat="1" ht="16.8" hidden="1" x14ac:dyDescent="0.5">
      <c r="B760" s="27"/>
      <c r="C760" s="27"/>
      <c r="D760" s="12"/>
    </row>
    <row r="761" spans="2:4" s="14" customFormat="1" ht="16.8" hidden="1" x14ac:dyDescent="0.5">
      <c r="B761" s="27"/>
      <c r="C761" s="27"/>
      <c r="D761" s="12"/>
    </row>
    <row r="762" spans="2:4" s="14" customFormat="1" ht="16.8" hidden="1" x14ac:dyDescent="0.5">
      <c r="B762" s="27"/>
      <c r="C762" s="27"/>
      <c r="D762" s="12"/>
    </row>
    <row r="763" spans="2:4" s="14" customFormat="1" ht="16.8" hidden="1" x14ac:dyDescent="0.5">
      <c r="B763" s="27"/>
      <c r="C763" s="27"/>
      <c r="D763" s="12"/>
    </row>
    <row r="764" spans="2:4" s="14" customFormat="1" ht="16.8" hidden="1" x14ac:dyDescent="0.5">
      <c r="B764" s="27"/>
      <c r="C764" s="27"/>
      <c r="D764" s="12"/>
    </row>
    <row r="765" spans="2:4" s="14" customFormat="1" ht="16.8" hidden="1" x14ac:dyDescent="0.5">
      <c r="B765" s="27"/>
      <c r="C765" s="27"/>
      <c r="D765" s="12"/>
    </row>
    <row r="766" spans="2:4" s="14" customFormat="1" ht="16.8" hidden="1" x14ac:dyDescent="0.5">
      <c r="B766" s="27"/>
      <c r="C766" s="27"/>
      <c r="D766" s="12"/>
    </row>
    <row r="767" spans="2:4" s="14" customFormat="1" ht="16.8" hidden="1" x14ac:dyDescent="0.5">
      <c r="B767" s="27"/>
      <c r="C767" s="27"/>
      <c r="D767" s="12"/>
    </row>
    <row r="768" spans="2:4" s="14" customFormat="1" ht="12.75" customHeight="1" x14ac:dyDescent="0.5">
      <c r="B768" s="27"/>
      <c r="C768" s="27"/>
      <c r="D768" s="12"/>
    </row>
    <row r="769" s="14" customFormat="1" ht="12.75" customHeight="1" x14ac:dyDescent="0.5"/>
    <row r="770" s="14" customFormat="1" ht="12.75" customHeight="1" x14ac:dyDescent="0.5"/>
    <row r="771" s="14" customFormat="1" ht="12.75" customHeight="1" x14ac:dyDescent="0.5"/>
    <row r="772" s="14" customFormat="1" ht="12.75" customHeight="1" x14ac:dyDescent="0.5"/>
    <row r="773" s="14" customFormat="1" ht="12.75" customHeight="1" x14ac:dyDescent="0.5"/>
    <row r="774" s="14" customFormat="1" ht="12.75" customHeight="1" x14ac:dyDescent="0.5"/>
    <row r="775" s="14" customFormat="1" ht="12.75" customHeight="1" x14ac:dyDescent="0.5"/>
    <row r="776" s="14" customFormat="1" ht="12.75" customHeight="1" x14ac:dyDescent="0.5"/>
    <row r="777" s="14" customFormat="1" ht="12.75" customHeight="1" x14ac:dyDescent="0.5"/>
    <row r="778" s="14" customFormat="1" ht="12.75" customHeight="1" x14ac:dyDescent="0.5"/>
    <row r="779" s="14" customFormat="1" ht="12.75" customHeight="1" x14ac:dyDescent="0.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22"/>
  <sheetViews>
    <sheetView showGridLines="0" zoomScale="85" zoomScaleNormal="85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B284" sqref="B284"/>
    </sheetView>
  </sheetViews>
  <sheetFormatPr baseColWidth="10" defaultColWidth="11.4140625" defaultRowHeight="17.399999999999999" x14ac:dyDescent="0.4"/>
  <cols>
    <col min="1" max="1" width="1.33203125" style="28" customWidth="1"/>
    <col min="2" max="2" width="29" style="28" customWidth="1"/>
    <col min="3" max="3" width="24.6640625" style="28" customWidth="1"/>
    <col min="4" max="4" width="13.83203125" style="28" customWidth="1"/>
    <col min="5" max="5" width="13.6640625" style="28" customWidth="1"/>
    <col min="6" max="7" width="11.4140625" style="28"/>
    <col min="8" max="8" width="12.08203125" style="28" customWidth="1"/>
    <col min="9" max="16384" width="11.4140625" style="28"/>
  </cols>
  <sheetData>
    <row r="1" spans="2:19" ht="24.75" customHeight="1" x14ac:dyDescent="0.4">
      <c r="B1" s="74" t="s">
        <v>31</v>
      </c>
      <c r="C1" s="74"/>
      <c r="D1" s="74"/>
      <c r="E1" s="74"/>
      <c r="G1" s="62"/>
      <c r="H1" s="63" t="s">
        <v>37</v>
      </c>
      <c r="I1" s="64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2:19" ht="40.5" customHeight="1" x14ac:dyDescent="0.4">
      <c r="B2" s="75" t="s">
        <v>42</v>
      </c>
      <c r="C2" s="75"/>
      <c r="D2" s="75"/>
      <c r="E2" s="75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2:19" x14ac:dyDescent="0.4">
      <c r="B3" s="76" t="s">
        <v>46</v>
      </c>
      <c r="C3" s="76"/>
      <c r="D3" s="76"/>
      <c r="E3" s="76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2:19" ht="17.25" customHeight="1" x14ac:dyDescent="0.4">
      <c r="B4" s="76" t="s">
        <v>28</v>
      </c>
      <c r="C4" s="76"/>
      <c r="D4" s="76"/>
      <c r="E4" s="76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2:19" ht="8.25" customHeight="1" x14ac:dyDescent="0.4">
      <c r="B5" s="29"/>
      <c r="C5" s="29"/>
      <c r="D5" s="29"/>
      <c r="E5" s="29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2:19" ht="18" customHeight="1" x14ac:dyDescent="0.4">
      <c r="B6" s="77" t="s">
        <v>29</v>
      </c>
      <c r="C6" s="84" t="s">
        <v>38</v>
      </c>
      <c r="D6" s="82" t="s">
        <v>36</v>
      </c>
      <c r="E6" s="79" t="s">
        <v>41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2:19" ht="14.25" customHeight="1" x14ac:dyDescent="0.4">
      <c r="B7" s="78"/>
      <c r="C7" s="85"/>
      <c r="D7" s="83"/>
      <c r="E7" s="80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2:19" ht="19.5" customHeight="1" x14ac:dyDescent="0.4">
      <c r="B8" s="58">
        <v>36892</v>
      </c>
      <c r="C8" s="50">
        <v>67.220477222843087</v>
      </c>
      <c r="D8" s="50"/>
      <c r="E8" s="60"/>
      <c r="F8" s="30"/>
      <c r="G8" s="30"/>
    </row>
    <row r="9" spans="2:19" ht="19.5" customHeight="1" x14ac:dyDescent="0.4">
      <c r="B9" s="59">
        <v>36923</v>
      </c>
      <c r="C9" s="50">
        <v>65.906460022132066</v>
      </c>
      <c r="D9" s="50"/>
      <c r="E9" s="60"/>
      <c r="F9" s="30"/>
      <c r="G9" s="30"/>
    </row>
    <row r="10" spans="2:19" ht="19.5" customHeight="1" x14ac:dyDescent="0.4">
      <c r="B10" s="59">
        <v>36951</v>
      </c>
      <c r="C10" s="50">
        <v>68.809523804140866</v>
      </c>
      <c r="D10" s="50"/>
      <c r="E10" s="60"/>
      <c r="F10" s="30"/>
      <c r="G10" s="30"/>
    </row>
    <row r="11" spans="2:19" ht="19.5" customHeight="1" x14ac:dyDescent="0.4">
      <c r="B11" s="59">
        <v>36982</v>
      </c>
      <c r="C11" s="50">
        <v>67.058374772762619</v>
      </c>
      <c r="D11" s="50"/>
      <c r="E11" s="60"/>
      <c r="F11" s="30"/>
      <c r="G11" s="30"/>
    </row>
    <row r="12" spans="2:19" ht="19.5" customHeight="1" x14ac:dyDescent="0.4">
      <c r="B12" s="59">
        <v>37012</v>
      </c>
      <c r="C12" s="50">
        <v>64.132722896930829</v>
      </c>
      <c r="D12" s="50"/>
      <c r="E12" s="60"/>
      <c r="F12" s="30"/>
      <c r="G12" s="30"/>
    </row>
    <row r="13" spans="2:19" ht="19.5" customHeight="1" x14ac:dyDescent="0.4">
      <c r="B13" s="59">
        <v>37043</v>
      </c>
      <c r="C13" s="50">
        <v>60.556737828949714</v>
      </c>
      <c r="D13" s="50"/>
      <c r="E13" s="60"/>
      <c r="F13" s="30"/>
      <c r="G13" s="30"/>
    </row>
    <row r="14" spans="2:19" ht="19.5" customHeight="1" x14ac:dyDescent="0.4">
      <c r="B14" s="59">
        <v>37073</v>
      </c>
      <c r="C14" s="50">
        <v>64.23421036518539</v>
      </c>
      <c r="D14" s="50"/>
      <c r="E14" s="60"/>
      <c r="F14" s="30"/>
      <c r="G14" s="30"/>
    </row>
    <row r="15" spans="2:19" ht="19.5" customHeight="1" x14ac:dyDescent="0.4">
      <c r="B15" s="59">
        <v>37104</v>
      </c>
      <c r="C15" s="50">
        <v>63.990555750486671</v>
      </c>
      <c r="D15" s="50"/>
      <c r="E15" s="60"/>
      <c r="F15" s="30"/>
      <c r="G15" s="30"/>
    </row>
    <row r="16" spans="2:19" ht="19.5" customHeight="1" x14ac:dyDescent="0.4">
      <c r="B16" s="59">
        <v>37135</v>
      </c>
      <c r="C16" s="50">
        <v>62.880814953633923</v>
      </c>
      <c r="D16" s="50"/>
      <c r="E16" s="60"/>
      <c r="F16" s="30"/>
      <c r="G16" s="30"/>
    </row>
    <row r="17" spans="2:8" ht="19.5" customHeight="1" x14ac:dyDescent="0.4">
      <c r="B17" s="59">
        <v>37165</v>
      </c>
      <c r="C17" s="50">
        <v>64.411495769659382</v>
      </c>
      <c r="D17" s="50"/>
      <c r="E17" s="60"/>
      <c r="F17" s="30"/>
      <c r="G17" s="30"/>
    </row>
    <row r="18" spans="2:8" ht="19.5" customHeight="1" x14ac:dyDescent="0.4">
      <c r="B18" s="59">
        <v>37196</v>
      </c>
      <c r="C18" s="50">
        <v>67.806467131232367</v>
      </c>
      <c r="D18" s="50"/>
      <c r="E18" s="60"/>
      <c r="F18" s="30"/>
      <c r="G18" s="30"/>
    </row>
    <row r="19" spans="2:8" ht="19.5" customHeight="1" x14ac:dyDescent="0.4">
      <c r="B19" s="59">
        <v>37226</v>
      </c>
      <c r="C19" s="50">
        <v>72.624618356395672</v>
      </c>
      <c r="D19" s="50"/>
      <c r="E19" s="60"/>
      <c r="F19" s="30"/>
      <c r="G19" s="30"/>
    </row>
    <row r="20" spans="2:8" ht="19.5" customHeight="1" x14ac:dyDescent="0.4">
      <c r="B20" s="43">
        <v>37257</v>
      </c>
      <c r="C20" s="44">
        <v>69.463752224976744</v>
      </c>
      <c r="D20" s="44">
        <f>C20/C8*100-100</f>
        <v>3.337189937966329</v>
      </c>
      <c r="E20" s="45">
        <f>SUM(C$20:C20)/SUM(C$8:C8)*100-100</f>
        <v>3.337189937966329</v>
      </c>
      <c r="F20" s="30"/>
      <c r="G20" s="30"/>
      <c r="H20" s="30"/>
    </row>
    <row r="21" spans="2:8" ht="19.5" customHeight="1" x14ac:dyDescent="0.4">
      <c r="B21" s="46">
        <v>37288</v>
      </c>
      <c r="C21" s="47">
        <v>67.828533867524726</v>
      </c>
      <c r="D21" s="47">
        <f t="shared" ref="D21:D84" si="0">C21/C9*100-100</f>
        <v>2.9163663846415204</v>
      </c>
      <c r="E21" s="45">
        <f>SUM(C$20:C21)/SUM(C$8:C9)*100-100</f>
        <v>3.128855011410181</v>
      </c>
      <c r="F21" s="30"/>
      <c r="G21" s="30"/>
      <c r="H21" s="30"/>
    </row>
    <row r="22" spans="2:8" ht="19.5" customHeight="1" x14ac:dyDescent="0.4">
      <c r="B22" s="46">
        <v>37316</v>
      </c>
      <c r="C22" s="47">
        <v>70.682126206960689</v>
      </c>
      <c r="D22" s="47">
        <f t="shared" si="0"/>
        <v>2.7214290977365181</v>
      </c>
      <c r="E22" s="45">
        <f>SUM(C$20:C22)/SUM(C$8:C10)*100-100</f>
        <v>2.9900252876460627</v>
      </c>
      <c r="F22" s="30"/>
      <c r="G22" s="30"/>
      <c r="H22" s="30"/>
    </row>
    <row r="23" spans="2:8" ht="19.5" customHeight="1" x14ac:dyDescent="0.4">
      <c r="B23" s="46">
        <v>37347</v>
      </c>
      <c r="C23" s="47">
        <v>69.649873194047473</v>
      </c>
      <c r="D23" s="47">
        <f t="shared" si="0"/>
        <v>3.864541051086519</v>
      </c>
      <c r="E23" s="45">
        <f>SUM(C$20:C23)/SUM(C$8:C11)*100-100</f>
        <v>3.2080354424890203</v>
      </c>
      <c r="F23" s="30"/>
      <c r="G23" s="30"/>
      <c r="H23" s="30"/>
    </row>
    <row r="24" spans="2:8" ht="19.5" customHeight="1" x14ac:dyDescent="0.4">
      <c r="B24" s="48">
        <v>37377</v>
      </c>
      <c r="C24" s="49">
        <v>67.641540254854007</v>
      </c>
      <c r="D24" s="49">
        <f t="shared" si="0"/>
        <v>5.4711810124798319</v>
      </c>
      <c r="E24" s="45">
        <f>SUM(C$20:C24)/SUM(C$8:C12)*100-100</f>
        <v>3.6437294699475729</v>
      </c>
      <c r="F24" s="30"/>
      <c r="G24" s="30"/>
      <c r="H24" s="30"/>
    </row>
    <row r="25" spans="2:8" ht="19.5" customHeight="1" x14ac:dyDescent="0.4">
      <c r="B25" s="48">
        <v>37408</v>
      </c>
      <c r="C25" s="49">
        <v>64.221437805481756</v>
      </c>
      <c r="D25" s="49">
        <f t="shared" si="0"/>
        <v>6.0516799747097707</v>
      </c>
      <c r="E25" s="45">
        <f>SUM(C$20:C25)/SUM(C$8:C13)*100-100</f>
        <v>4.0141217581354738</v>
      </c>
      <c r="F25" s="30"/>
      <c r="G25" s="30"/>
      <c r="H25" s="30"/>
    </row>
    <row r="26" spans="2:8" ht="19.5" customHeight="1" x14ac:dyDescent="0.4">
      <c r="B26" s="48">
        <v>37438</v>
      </c>
      <c r="C26" s="49">
        <v>67.968107504630282</v>
      </c>
      <c r="D26" s="49">
        <f t="shared" si="0"/>
        <v>5.8129416057531813</v>
      </c>
      <c r="E26" s="45">
        <f>SUM(C$20:C26)/SUM(C$8:C14)*100-100</f>
        <v>4.2664500016037294</v>
      </c>
      <c r="F26" s="30"/>
      <c r="G26" s="30"/>
      <c r="H26" s="30"/>
    </row>
    <row r="27" spans="2:8" ht="19.5" customHeight="1" x14ac:dyDescent="0.4">
      <c r="B27" s="48">
        <v>37469</v>
      </c>
      <c r="C27" s="49">
        <v>67.548711217410954</v>
      </c>
      <c r="D27" s="49">
        <f t="shared" si="0"/>
        <v>5.5604384509462932</v>
      </c>
      <c r="E27" s="45">
        <f>SUM(C$20:C27)/SUM(C$8:C15)*100-100</f>
        <v>4.4251041540830585</v>
      </c>
      <c r="F27" s="30"/>
      <c r="G27" s="30"/>
      <c r="H27" s="30"/>
    </row>
    <row r="28" spans="2:8" ht="19.5" customHeight="1" x14ac:dyDescent="0.4">
      <c r="B28" s="48">
        <v>37500</v>
      </c>
      <c r="C28" s="49">
        <v>67.092635994742238</v>
      </c>
      <c r="D28" s="49">
        <f t="shared" si="0"/>
        <v>6.6981018681357085</v>
      </c>
      <c r="E28" s="45">
        <f>SUM(C$20:C28)/SUM(C$8:C16)*100-100</f>
        <v>4.6695132215412372</v>
      </c>
      <c r="F28" s="30"/>
      <c r="G28" s="30"/>
      <c r="H28" s="30"/>
    </row>
    <row r="29" spans="2:8" ht="19.5" customHeight="1" x14ac:dyDescent="0.4">
      <c r="B29" s="48">
        <v>37530</v>
      </c>
      <c r="C29" s="49">
        <v>66.523974462295044</v>
      </c>
      <c r="D29" s="49">
        <f t="shared" si="0"/>
        <v>3.279660978825973</v>
      </c>
      <c r="E29" s="45">
        <f>SUM(C$20:C29)/SUM(C$8:C17)*100-100</f>
        <v>4.5316169300021727</v>
      </c>
      <c r="F29" s="30"/>
      <c r="G29" s="30"/>
      <c r="H29" s="30"/>
    </row>
    <row r="30" spans="2:8" ht="19.5" customHeight="1" x14ac:dyDescent="0.4">
      <c r="B30" s="48">
        <v>37561</v>
      </c>
      <c r="C30" s="49">
        <v>69.430462239654105</v>
      </c>
      <c r="D30" s="49">
        <f t="shared" si="0"/>
        <v>2.3950445689474833</v>
      </c>
      <c r="E30" s="45">
        <f>SUM(C$20:C30)/SUM(C$8:C18)*100-100</f>
        <v>4.3295641554206554</v>
      </c>
      <c r="F30" s="30"/>
      <c r="G30" s="30"/>
      <c r="H30" s="30"/>
    </row>
    <row r="31" spans="2:8" ht="19.5" customHeight="1" x14ac:dyDescent="0.4">
      <c r="B31" s="48">
        <v>37591</v>
      </c>
      <c r="C31" s="49">
        <v>75.106005059848769</v>
      </c>
      <c r="D31" s="49">
        <f t="shared" si="0"/>
        <v>3.4167294226263891</v>
      </c>
      <c r="E31" s="45">
        <f>SUM(C$20:C31)/SUM(C$8:C19)*100-100</f>
        <v>4.2456082929854091</v>
      </c>
      <c r="F31" s="30"/>
      <c r="G31" s="30"/>
      <c r="H31" s="30"/>
    </row>
    <row r="32" spans="2:8" ht="19.5" customHeight="1" x14ac:dyDescent="0.4">
      <c r="B32" s="58">
        <v>37622</v>
      </c>
      <c r="C32" s="50">
        <v>72.397432330718317</v>
      </c>
      <c r="D32" s="50">
        <f t="shared" si="0"/>
        <v>4.2233251325670835</v>
      </c>
      <c r="E32" s="61">
        <f>SUM(C$32:C32)/SUM(C$20:C20)*100-100</f>
        <v>4.2233251325670835</v>
      </c>
      <c r="F32" s="30"/>
      <c r="G32" s="30"/>
      <c r="H32" s="30"/>
    </row>
    <row r="33" spans="2:8" ht="19.5" customHeight="1" x14ac:dyDescent="0.4">
      <c r="B33" s="59">
        <v>37653</v>
      </c>
      <c r="C33" s="50">
        <v>70.666285424894596</v>
      </c>
      <c r="D33" s="50">
        <f t="shared" si="0"/>
        <v>4.1837135429054939</v>
      </c>
      <c r="E33" s="61">
        <f>SUM(C$32:C33)/SUM(C$20:C21)*100-100</f>
        <v>4.20375523445135</v>
      </c>
      <c r="F33" s="30"/>
      <c r="G33" s="30"/>
      <c r="H33" s="30"/>
    </row>
    <row r="34" spans="2:8" ht="19.5" customHeight="1" x14ac:dyDescent="0.4">
      <c r="B34" s="59">
        <v>37681</v>
      </c>
      <c r="C34" s="50">
        <v>74.382409112159493</v>
      </c>
      <c r="D34" s="50">
        <f t="shared" si="0"/>
        <v>5.2351041257080908</v>
      </c>
      <c r="E34" s="61">
        <f>SUM(C$32:C34)/SUM(C$20:C22)*100-100</f>
        <v>4.5542691832069977</v>
      </c>
      <c r="F34" s="30"/>
      <c r="G34" s="30"/>
      <c r="H34" s="30"/>
    </row>
    <row r="35" spans="2:8" ht="19.5" customHeight="1" x14ac:dyDescent="0.4">
      <c r="B35" s="59">
        <v>37712</v>
      </c>
      <c r="C35" s="50">
        <v>71.580423253308084</v>
      </c>
      <c r="D35" s="50">
        <f t="shared" si="0"/>
        <v>2.7717926404288136</v>
      </c>
      <c r="E35" s="61">
        <f>SUM(C$32:C35)/SUM(C$20:C23)*100-100</f>
        <v>4.1070847268646133</v>
      </c>
      <c r="F35" s="30"/>
      <c r="G35" s="30"/>
      <c r="H35" s="30"/>
    </row>
    <row r="36" spans="2:8" ht="19.5" customHeight="1" x14ac:dyDescent="0.4">
      <c r="B36" s="59">
        <v>37742</v>
      </c>
      <c r="C36" s="50">
        <v>68.836525053366472</v>
      </c>
      <c r="D36" s="50">
        <f t="shared" si="0"/>
        <v>1.766643388086834</v>
      </c>
      <c r="E36" s="61">
        <f>SUM(C$32:C36)/SUM(C$20:C24)*100-100</f>
        <v>3.6485653912543512</v>
      </c>
      <c r="F36" s="30"/>
      <c r="G36" s="30"/>
      <c r="H36" s="30"/>
    </row>
    <row r="37" spans="2:8" ht="19.5" customHeight="1" x14ac:dyDescent="0.4">
      <c r="B37" s="59">
        <v>37773</v>
      </c>
      <c r="C37" s="50">
        <v>65.84133815487138</v>
      </c>
      <c r="D37" s="50">
        <f t="shared" si="0"/>
        <v>2.5223669926171368</v>
      </c>
      <c r="E37" s="61">
        <f>SUM(C$32:C37)/SUM(C$20:C25)*100-100</f>
        <v>3.4719394327641879</v>
      </c>
      <c r="F37" s="30"/>
      <c r="G37" s="30"/>
      <c r="H37" s="30"/>
    </row>
    <row r="38" spans="2:8" ht="19.5" customHeight="1" x14ac:dyDescent="0.4">
      <c r="B38" s="59">
        <v>37803</v>
      </c>
      <c r="C38" s="50">
        <v>70.008256798321781</v>
      </c>
      <c r="D38" s="50">
        <f t="shared" si="0"/>
        <v>3.0016273346326727</v>
      </c>
      <c r="E38" s="61">
        <f>SUM(C$32:C38)/SUM(C$20:C26)*100-100</f>
        <v>3.4049882051014606</v>
      </c>
      <c r="F38" s="30"/>
      <c r="G38" s="30"/>
      <c r="H38" s="30"/>
    </row>
    <row r="39" spans="2:8" ht="19.5" customHeight="1" x14ac:dyDescent="0.4">
      <c r="B39" s="59">
        <v>37834</v>
      </c>
      <c r="C39" s="50">
        <v>69.549431175010781</v>
      </c>
      <c r="D39" s="50">
        <f t="shared" si="0"/>
        <v>2.9618921242780658</v>
      </c>
      <c r="E39" s="61">
        <f>SUM(C$32:C39)/SUM(C$20:C27)*100-100</f>
        <v>3.3500701408547968</v>
      </c>
      <c r="F39" s="30"/>
      <c r="G39" s="30"/>
      <c r="H39" s="30"/>
    </row>
    <row r="40" spans="2:8" ht="19.5" customHeight="1" x14ac:dyDescent="0.4">
      <c r="B40" s="59">
        <v>37865</v>
      </c>
      <c r="C40" s="50">
        <v>67.617953093638135</v>
      </c>
      <c r="D40" s="50">
        <f t="shared" si="0"/>
        <v>0.78297281230248927</v>
      </c>
      <c r="E40" s="61">
        <f>SUM(C$32:C40)/SUM(C$20:C28)*100-100</f>
        <v>3.0686876052413936</v>
      </c>
      <c r="F40" s="30"/>
      <c r="G40" s="30"/>
      <c r="H40" s="30"/>
    </row>
    <row r="41" spans="2:8" ht="19.5" customHeight="1" x14ac:dyDescent="0.4">
      <c r="B41" s="59">
        <v>37895</v>
      </c>
      <c r="C41" s="50">
        <v>67.623436610795608</v>
      </c>
      <c r="D41" s="50">
        <f t="shared" si="0"/>
        <v>1.6527306995521229</v>
      </c>
      <c r="E41" s="61">
        <f>SUM(C$32:C41)/SUM(C$20:C29)*100-100</f>
        <v>2.9298838787377974</v>
      </c>
      <c r="F41" s="30"/>
      <c r="G41" s="30"/>
      <c r="H41" s="30"/>
    </row>
    <row r="42" spans="2:8" ht="19.5" customHeight="1" x14ac:dyDescent="0.4">
      <c r="B42" s="59">
        <v>37926</v>
      </c>
      <c r="C42" s="50">
        <v>71.052968099182166</v>
      </c>
      <c r="D42" s="50">
        <f t="shared" si="0"/>
        <v>2.3368789536898618</v>
      </c>
      <c r="E42" s="61">
        <f>SUM(C$32:C42)/SUM(C$20:C30)*100-100</f>
        <v>2.8748440518719747</v>
      </c>
      <c r="F42" s="30"/>
      <c r="G42" s="30"/>
      <c r="H42" s="30"/>
    </row>
    <row r="43" spans="2:8" ht="19.5" customHeight="1" x14ac:dyDescent="0.4">
      <c r="B43" s="59">
        <v>37956</v>
      </c>
      <c r="C43" s="50">
        <v>75.13983003641718</v>
      </c>
      <c r="D43" s="50">
        <f t="shared" si="0"/>
        <v>4.5036314395190402E-2</v>
      </c>
      <c r="E43" s="61">
        <f>SUM(C$32:C43)/SUM(C$20:C31)*100-100</f>
        <v>2.6166484550056879</v>
      </c>
      <c r="F43" s="30"/>
      <c r="G43" s="30"/>
      <c r="H43" s="30"/>
    </row>
    <row r="44" spans="2:8" ht="19.5" customHeight="1" x14ac:dyDescent="0.4">
      <c r="B44" s="51">
        <v>37987</v>
      </c>
      <c r="C44" s="44">
        <v>72.741212223469233</v>
      </c>
      <c r="D44" s="44">
        <f t="shared" si="0"/>
        <v>0.47485094661989535</v>
      </c>
      <c r="E44" s="52">
        <f>SUM(C$44:C44)/SUM(C$32:C32)*100-100</f>
        <v>0.47485094661989535</v>
      </c>
      <c r="F44" s="30"/>
      <c r="G44" s="30"/>
      <c r="H44" s="30"/>
    </row>
    <row r="45" spans="2:8" ht="19.5" customHeight="1" x14ac:dyDescent="0.4">
      <c r="B45" s="46">
        <v>38018</v>
      </c>
      <c r="C45" s="47">
        <v>73.022251108175951</v>
      </c>
      <c r="D45" s="47">
        <f t="shared" si="0"/>
        <v>3.33393168908718</v>
      </c>
      <c r="E45" s="53">
        <f>SUM(C$44:C45)/SUM(C$32:C33)*100-100</f>
        <v>1.8870931207338799</v>
      </c>
      <c r="F45" s="30"/>
      <c r="G45" s="30"/>
      <c r="H45" s="30"/>
    </row>
    <row r="46" spans="2:8" ht="19.5" customHeight="1" x14ac:dyDescent="0.4">
      <c r="B46" s="46">
        <v>38047</v>
      </c>
      <c r="C46" s="47">
        <v>75.275270363609664</v>
      </c>
      <c r="D46" s="47">
        <f t="shared" si="0"/>
        <v>1.2003661377838029</v>
      </c>
      <c r="E46" s="53">
        <f>SUM(C$44:C46)/SUM(C$32:C34)*100-100</f>
        <v>1.6521824873280337</v>
      </c>
      <c r="F46" s="30"/>
      <c r="G46" s="30"/>
      <c r="H46" s="30"/>
    </row>
    <row r="47" spans="2:8" ht="19.5" customHeight="1" x14ac:dyDescent="0.4">
      <c r="B47" s="46">
        <v>38078</v>
      </c>
      <c r="C47" s="47">
        <v>73.20013726031533</v>
      </c>
      <c r="D47" s="47">
        <f t="shared" si="0"/>
        <v>2.2627890886806057</v>
      </c>
      <c r="E47" s="53">
        <f>SUM(C$44:C47)/SUM(C$32:C35)*100-100</f>
        <v>1.8034055460669975</v>
      </c>
      <c r="F47" s="30"/>
      <c r="G47" s="30"/>
      <c r="H47" s="30"/>
    </row>
    <row r="48" spans="2:8" ht="19.5" customHeight="1" x14ac:dyDescent="0.4">
      <c r="B48" s="48">
        <v>38108</v>
      </c>
      <c r="C48" s="49">
        <v>70.153791061646331</v>
      </c>
      <c r="D48" s="49">
        <f t="shared" si="0"/>
        <v>1.9136149119361079</v>
      </c>
      <c r="E48" s="54">
        <f>SUM(C$44:C48)/SUM(C$32:C36)*100-100</f>
        <v>1.8246047988009053</v>
      </c>
      <c r="F48" s="30"/>
      <c r="G48" s="30"/>
      <c r="H48" s="30"/>
    </row>
    <row r="49" spans="2:8" ht="19.5" customHeight="1" x14ac:dyDescent="0.4">
      <c r="B49" s="48">
        <v>38139</v>
      </c>
      <c r="C49" s="49">
        <v>68.573040023040619</v>
      </c>
      <c r="D49" s="49">
        <f t="shared" si="0"/>
        <v>4.1489160833027938</v>
      </c>
      <c r="E49" s="54">
        <f>SUM(C$44:C49)/SUM(C$32:C37)*100-100</f>
        <v>2.1857900034995623</v>
      </c>
      <c r="F49" s="30"/>
      <c r="G49" s="30"/>
      <c r="H49" s="30"/>
    </row>
    <row r="50" spans="2:8" ht="19.5" customHeight="1" x14ac:dyDescent="0.4">
      <c r="B50" s="48">
        <v>38169</v>
      </c>
      <c r="C50" s="49">
        <v>72.212772566081668</v>
      </c>
      <c r="D50" s="49">
        <f t="shared" si="0"/>
        <v>3.1489368091403946</v>
      </c>
      <c r="E50" s="54">
        <f>SUM(C$44:C50)/SUM(C$32:C38)*100-100</f>
        <v>2.3223638307144086</v>
      </c>
      <c r="F50" s="30"/>
      <c r="G50" s="30"/>
      <c r="H50" s="30"/>
    </row>
    <row r="51" spans="2:8" ht="19.5" customHeight="1" x14ac:dyDescent="0.4">
      <c r="B51" s="48">
        <v>38200</v>
      </c>
      <c r="C51" s="49">
        <v>71.351051702846632</v>
      </c>
      <c r="D51" s="49">
        <f t="shared" si="0"/>
        <v>2.5904173440359841</v>
      </c>
      <c r="E51" s="54">
        <f>SUM(C$44:C51)/SUM(C$32:C39)*100-100</f>
        <v>2.3554620443752867</v>
      </c>
      <c r="F51" s="30"/>
      <c r="G51" s="30"/>
      <c r="H51" s="30"/>
    </row>
    <row r="52" spans="2:8" ht="19.5" customHeight="1" x14ac:dyDescent="0.4">
      <c r="B52" s="48">
        <v>38231</v>
      </c>
      <c r="C52" s="49">
        <v>69.691989271545268</v>
      </c>
      <c r="D52" s="49">
        <f t="shared" si="0"/>
        <v>3.0672862501989471</v>
      </c>
      <c r="E52" s="54">
        <f>SUM(C$44:C52)/SUM(C$32:C40)*100-100</f>
        <v>2.4317556209828979</v>
      </c>
      <c r="F52" s="30"/>
      <c r="G52" s="30"/>
      <c r="H52" s="30"/>
    </row>
    <row r="53" spans="2:8" ht="19.5" customHeight="1" x14ac:dyDescent="0.4">
      <c r="B53" s="48">
        <v>38261</v>
      </c>
      <c r="C53" s="49">
        <v>71.021349368872478</v>
      </c>
      <c r="D53" s="49">
        <f t="shared" si="0"/>
        <v>5.0247561028781149</v>
      </c>
      <c r="E53" s="54">
        <f>SUM(C$44:C53)/SUM(C$32:C41)*100-100</f>
        <v>2.6827888741831174</v>
      </c>
      <c r="F53" s="30"/>
      <c r="G53" s="30"/>
      <c r="H53" s="30"/>
    </row>
    <row r="54" spans="2:8" ht="19.5" customHeight="1" x14ac:dyDescent="0.4">
      <c r="B54" s="48">
        <v>38292</v>
      </c>
      <c r="C54" s="49">
        <v>73.392825008300036</v>
      </c>
      <c r="D54" s="49">
        <f t="shared" si="0"/>
        <v>3.2931163492729638</v>
      </c>
      <c r="E54" s="54">
        <f>SUM(C$44:C54)/SUM(C$32:C42)*100-100</f>
        <v>2.7391402673843146</v>
      </c>
      <c r="F54" s="30"/>
      <c r="G54" s="30"/>
      <c r="H54" s="30"/>
    </row>
    <row r="55" spans="2:8" ht="19.5" customHeight="1" x14ac:dyDescent="0.4">
      <c r="B55" s="48">
        <v>38322</v>
      </c>
      <c r="C55" s="49">
        <v>79.136884218937325</v>
      </c>
      <c r="D55" s="49">
        <f t="shared" si="0"/>
        <v>5.3194879208309942</v>
      </c>
      <c r="E55" s="54">
        <f>SUM(C$44:C55)/SUM(C$32:C43)*100-100</f>
        <v>2.9686747007741303</v>
      </c>
      <c r="F55" s="30"/>
      <c r="G55" s="30"/>
      <c r="H55" s="30"/>
    </row>
    <row r="56" spans="2:8" ht="19.5" customHeight="1" x14ac:dyDescent="0.4">
      <c r="B56" s="58">
        <v>38353</v>
      </c>
      <c r="C56" s="50">
        <v>74.973765155381429</v>
      </c>
      <c r="D56" s="50">
        <f t="shared" si="0"/>
        <v>3.0691720190935854</v>
      </c>
      <c r="E56" s="61">
        <f>SUM(C$56:C56)/SUM(C$44:C44)*100-100</f>
        <v>3.0691720190935854</v>
      </c>
      <c r="F56" s="30"/>
      <c r="G56" s="30"/>
      <c r="H56" s="30"/>
    </row>
    <row r="57" spans="2:8" ht="19.5" customHeight="1" x14ac:dyDescent="0.4">
      <c r="B57" s="59">
        <v>38384</v>
      </c>
      <c r="C57" s="50">
        <v>74.967042969236317</v>
      </c>
      <c r="D57" s="50">
        <f t="shared" si="0"/>
        <v>2.6632866442029268</v>
      </c>
      <c r="E57" s="61">
        <f>SUM(C$56:C57)/SUM(C$44:C45)*100-100</f>
        <v>2.865838048501999</v>
      </c>
      <c r="F57" s="30"/>
      <c r="G57" s="30"/>
      <c r="H57" s="30"/>
    </row>
    <row r="58" spans="2:8" ht="19.5" customHeight="1" x14ac:dyDescent="0.4">
      <c r="B58" s="59">
        <v>38412</v>
      </c>
      <c r="C58" s="50">
        <v>78.523760084390005</v>
      </c>
      <c r="D58" s="50">
        <f t="shared" si="0"/>
        <v>4.3154806420340179</v>
      </c>
      <c r="E58" s="61">
        <f>SUM(C$56:C58)/SUM(C$44:C46)*100-100</f>
        <v>3.3595173070394537</v>
      </c>
      <c r="F58" s="30"/>
      <c r="G58" s="30"/>
      <c r="H58" s="30"/>
    </row>
    <row r="59" spans="2:8" ht="19.5" customHeight="1" x14ac:dyDescent="0.4">
      <c r="B59" s="59">
        <v>38443</v>
      </c>
      <c r="C59" s="50">
        <v>76.607995940175471</v>
      </c>
      <c r="D59" s="50">
        <f t="shared" si="0"/>
        <v>4.6555359148317876</v>
      </c>
      <c r="E59" s="61">
        <f>SUM(C$56:C59)/SUM(C$44:C47)*100-100</f>
        <v>3.6819381336087815</v>
      </c>
      <c r="F59" s="30"/>
      <c r="G59" s="30"/>
      <c r="H59" s="30"/>
    </row>
    <row r="60" spans="2:8" ht="19.5" customHeight="1" x14ac:dyDescent="0.4">
      <c r="B60" s="59">
        <v>38473</v>
      </c>
      <c r="C60" s="50">
        <v>74.343301048941086</v>
      </c>
      <c r="D60" s="50">
        <f t="shared" si="0"/>
        <v>5.9718939260364579</v>
      </c>
      <c r="E60" s="61">
        <f>SUM(C$56:C60)/SUM(C$44:C48)*100-100</f>
        <v>4.1228061777484442</v>
      </c>
      <c r="F60" s="30"/>
      <c r="G60" s="30"/>
      <c r="H60" s="30"/>
    </row>
    <row r="61" spans="2:8" ht="19.5" customHeight="1" x14ac:dyDescent="0.4">
      <c r="B61" s="59">
        <v>38504</v>
      </c>
      <c r="C61" s="50">
        <v>71.472718613322755</v>
      </c>
      <c r="D61" s="50">
        <f t="shared" si="0"/>
        <v>4.228598570674194</v>
      </c>
      <c r="E61" s="61">
        <f>SUM(C$56:C61)/SUM(C$44:C49)*100-100</f>
        <v>4.1395615603573788</v>
      </c>
      <c r="F61" s="30"/>
      <c r="G61" s="30"/>
      <c r="H61" s="30"/>
    </row>
    <row r="62" spans="2:8" ht="19.5" customHeight="1" x14ac:dyDescent="0.4">
      <c r="B62" s="59">
        <v>38534</v>
      </c>
      <c r="C62" s="50">
        <v>73.730829912436491</v>
      </c>
      <c r="D62" s="50">
        <f t="shared" si="0"/>
        <v>2.1022006113470439</v>
      </c>
      <c r="E62" s="61">
        <f>SUM(C$56:C62)/SUM(C$44:C50)*100-100</f>
        <v>3.8483308562769167</v>
      </c>
      <c r="F62" s="30"/>
      <c r="G62" s="30"/>
      <c r="H62" s="30"/>
    </row>
    <row r="63" spans="2:8" ht="19.5" customHeight="1" x14ac:dyDescent="0.4">
      <c r="B63" s="59">
        <v>38565</v>
      </c>
      <c r="C63" s="50">
        <v>73.032128135614627</v>
      </c>
      <c r="D63" s="50">
        <f t="shared" si="0"/>
        <v>2.3560639859509251</v>
      </c>
      <c r="E63" s="61">
        <f>SUM(C$56:C63)/SUM(C$44:C51)*100-100</f>
        <v>3.6636485360135964</v>
      </c>
      <c r="F63" s="30"/>
      <c r="G63" s="30"/>
      <c r="H63" s="30"/>
    </row>
    <row r="64" spans="2:8" ht="19.5" customHeight="1" x14ac:dyDescent="0.4">
      <c r="B64" s="59">
        <v>38596</v>
      </c>
      <c r="C64" s="50">
        <v>71.593314684600045</v>
      </c>
      <c r="D64" s="50">
        <f t="shared" si="0"/>
        <v>2.7281835874228335</v>
      </c>
      <c r="E64" s="61">
        <f>SUM(C$56:C64)/SUM(C$44:C52)*100-100</f>
        <v>3.5627629857971215</v>
      </c>
      <c r="F64" s="30"/>
      <c r="G64" s="30"/>
      <c r="H64" s="30"/>
    </row>
    <row r="65" spans="2:8" ht="19.5" customHeight="1" x14ac:dyDescent="0.4">
      <c r="B65" s="59">
        <v>38626</v>
      </c>
      <c r="C65" s="50">
        <v>70.317510626962942</v>
      </c>
      <c r="D65" s="50">
        <f t="shared" si="0"/>
        <v>-0.99102417535594611</v>
      </c>
      <c r="E65" s="61">
        <f>SUM(C$56:C65)/SUM(C$44:C53)*100-100</f>
        <v>3.1118472294633648</v>
      </c>
      <c r="F65" s="30"/>
      <c r="G65" s="30"/>
      <c r="H65" s="30"/>
    </row>
    <row r="66" spans="2:8" ht="19.5" customHeight="1" x14ac:dyDescent="0.4">
      <c r="B66" s="59">
        <v>38657</v>
      </c>
      <c r="C66" s="50">
        <v>74.343569717805721</v>
      </c>
      <c r="D66" s="50">
        <f t="shared" si="0"/>
        <v>1.2954191494852125</v>
      </c>
      <c r="E66" s="61">
        <f>SUM(C$56:C66)/SUM(C$44:C54)*100-100</f>
        <v>2.9432325439549203</v>
      </c>
      <c r="F66" s="30"/>
      <c r="G66" s="30"/>
      <c r="H66" s="30"/>
    </row>
    <row r="67" spans="2:8" ht="19.5" customHeight="1" x14ac:dyDescent="0.4">
      <c r="B67" s="59">
        <v>38687</v>
      </c>
      <c r="C67" s="50">
        <v>82.534285061548573</v>
      </c>
      <c r="D67" s="50">
        <f t="shared" si="0"/>
        <v>4.2930687455575196</v>
      </c>
      <c r="E67" s="61">
        <f>SUM(C$56:C67)/SUM(C$44:C55)*100-100</f>
        <v>3.0660483631382789</v>
      </c>
      <c r="F67" s="30"/>
      <c r="G67" s="30"/>
      <c r="H67" s="30"/>
    </row>
    <row r="68" spans="2:8" ht="19.5" customHeight="1" x14ac:dyDescent="0.4">
      <c r="B68" s="51">
        <v>38718</v>
      </c>
      <c r="C68" s="44">
        <v>78.483105828424598</v>
      </c>
      <c r="D68" s="44">
        <f t="shared" si="0"/>
        <v>4.680758216917809</v>
      </c>
      <c r="E68" s="55">
        <f>SUM(C$68:C68)/SUM(C$56:C56)*100-100</f>
        <v>4.680758216917809</v>
      </c>
      <c r="F68" s="30"/>
      <c r="G68" s="30"/>
      <c r="H68" s="30"/>
    </row>
    <row r="69" spans="2:8" ht="19.5" customHeight="1" x14ac:dyDescent="0.4">
      <c r="B69" s="46">
        <v>38749</v>
      </c>
      <c r="C69" s="47">
        <v>77.542315665867648</v>
      </c>
      <c r="D69" s="47">
        <f t="shared" si="0"/>
        <v>3.4352064515711618</v>
      </c>
      <c r="E69" s="53">
        <f>SUM(C$68:C69)/SUM(C$56:C57)*100-100</f>
        <v>4.0580102546983028</v>
      </c>
      <c r="F69" s="30"/>
      <c r="G69" s="30"/>
      <c r="H69" s="30"/>
    </row>
    <row r="70" spans="2:8" ht="19.5" customHeight="1" x14ac:dyDescent="0.4">
      <c r="B70" s="46">
        <v>38777</v>
      </c>
      <c r="C70" s="47">
        <v>83.669118223568049</v>
      </c>
      <c r="D70" s="47">
        <f t="shared" si="0"/>
        <v>6.5526130354026435</v>
      </c>
      <c r="E70" s="53">
        <f>SUM(C$68:C70)/SUM(C$56:C58)*100-100</f>
        <v>4.9154105587956707</v>
      </c>
      <c r="F70" s="30"/>
      <c r="G70" s="30"/>
      <c r="H70" s="30"/>
    </row>
    <row r="71" spans="2:8" ht="19.5" customHeight="1" x14ac:dyDescent="0.4">
      <c r="B71" s="46">
        <v>38808</v>
      </c>
      <c r="C71" s="47">
        <v>76.764380248608916</v>
      </c>
      <c r="D71" s="47">
        <f t="shared" si="0"/>
        <v>0.20413575177657606</v>
      </c>
      <c r="E71" s="53">
        <f>SUM(C$68:C71)/SUM(C$56:C59)*100-100</f>
        <v>3.732343434107662</v>
      </c>
      <c r="F71" s="30"/>
      <c r="G71" s="30"/>
      <c r="H71" s="30"/>
    </row>
    <row r="72" spans="2:8" ht="19.5" customHeight="1" x14ac:dyDescent="0.4">
      <c r="B72" s="48">
        <v>38838</v>
      </c>
      <c r="C72" s="49">
        <v>76.86127613052625</v>
      </c>
      <c r="D72" s="49">
        <f t="shared" si="0"/>
        <v>3.3869562503386277</v>
      </c>
      <c r="E72" s="54">
        <f>SUM(C$68:C72)/SUM(C$56:C60)*100-100</f>
        <v>3.6646677628017841</v>
      </c>
      <c r="F72" s="30"/>
      <c r="G72" s="30"/>
      <c r="H72" s="30"/>
    </row>
    <row r="73" spans="2:8" ht="19.5" customHeight="1" x14ac:dyDescent="0.4">
      <c r="B73" s="48">
        <v>38869</v>
      </c>
      <c r="C73" s="49">
        <v>75.283687083795414</v>
      </c>
      <c r="D73" s="49">
        <f t="shared" si="0"/>
        <v>5.3320603223315572</v>
      </c>
      <c r="E73" s="54">
        <f>SUM(C$68:C73)/SUM(C$56:C61)*100-100</f>
        <v>3.9289749187245064</v>
      </c>
      <c r="F73" s="30"/>
      <c r="G73" s="30"/>
      <c r="H73" s="30"/>
    </row>
    <row r="74" spans="2:8" ht="19.5" customHeight="1" x14ac:dyDescent="0.4">
      <c r="B74" s="48">
        <v>38899</v>
      </c>
      <c r="C74" s="49">
        <v>77.875679073735839</v>
      </c>
      <c r="D74" s="49">
        <f t="shared" si="0"/>
        <v>5.6215956964295941</v>
      </c>
      <c r="E74" s="54">
        <f>SUM(C$68:C74)/SUM(C$56:C62)*100-100</f>
        <v>4.1668584804123441</v>
      </c>
      <c r="F74" s="30"/>
      <c r="G74" s="30"/>
      <c r="H74" s="30"/>
    </row>
    <row r="75" spans="2:8" ht="19.5" customHeight="1" x14ac:dyDescent="0.4">
      <c r="B75" s="48">
        <v>38930</v>
      </c>
      <c r="C75" s="49">
        <v>77.627115837269244</v>
      </c>
      <c r="D75" s="49">
        <f t="shared" si="0"/>
        <v>6.291734636463147</v>
      </c>
      <c r="E75" s="54">
        <f>SUM(C$68:C75)/SUM(C$56:C63)*100-100</f>
        <v>4.4265151814026638</v>
      </c>
      <c r="F75" s="30"/>
      <c r="G75" s="30"/>
      <c r="H75" s="30"/>
    </row>
    <row r="76" spans="2:8" ht="19.5" customHeight="1" x14ac:dyDescent="0.4">
      <c r="B76" s="48">
        <v>38961</v>
      </c>
      <c r="C76" s="49">
        <v>77.293852011509514</v>
      </c>
      <c r="D76" s="49">
        <f t="shared" si="0"/>
        <v>7.9623877620736465</v>
      </c>
      <c r="E76" s="54">
        <f>SUM(C$68:C76)/SUM(C$56:C64)*100-100</f>
        <v>4.8047696212796467</v>
      </c>
      <c r="F76" s="30"/>
      <c r="G76" s="30"/>
      <c r="H76" s="30"/>
    </row>
    <row r="77" spans="2:8" ht="19.5" customHeight="1" x14ac:dyDescent="0.4">
      <c r="B77" s="48">
        <v>38991</v>
      </c>
      <c r="C77" s="49">
        <v>77.44678225447106</v>
      </c>
      <c r="D77" s="49">
        <f t="shared" si="0"/>
        <v>10.138686031320375</v>
      </c>
      <c r="E77" s="54">
        <f>SUM(C$68:C77)/SUM(C$56:C65)*100-100</f>
        <v>5.3119178220203906</v>
      </c>
      <c r="F77" s="30"/>
      <c r="G77" s="30"/>
      <c r="H77" s="30"/>
    </row>
    <row r="78" spans="2:8" ht="19.5" customHeight="1" x14ac:dyDescent="0.4">
      <c r="B78" s="48">
        <v>39022</v>
      </c>
      <c r="C78" s="49">
        <v>80.893984049803478</v>
      </c>
      <c r="D78" s="49">
        <f t="shared" si="0"/>
        <v>8.811003233853171</v>
      </c>
      <c r="E78" s="54">
        <f>SUM(C$68:C78)/SUM(C$56:C66)*100-100</f>
        <v>5.6315303085166875</v>
      </c>
      <c r="F78" s="30"/>
      <c r="G78" s="30"/>
      <c r="H78" s="30"/>
    </row>
    <row r="79" spans="2:8" ht="19.5" customHeight="1" x14ac:dyDescent="0.4">
      <c r="B79" s="48">
        <v>39052</v>
      </c>
      <c r="C79" s="49">
        <v>86.662836852289516</v>
      </c>
      <c r="D79" s="49">
        <f t="shared" si="0"/>
        <v>5.0022263931433315</v>
      </c>
      <c r="E79" s="54">
        <f>SUM(C$68:C79)/SUM(C$56:C67)*100-100</f>
        <v>5.5735909752851143</v>
      </c>
      <c r="F79" s="30"/>
      <c r="G79" s="30"/>
      <c r="H79" s="30"/>
    </row>
    <row r="80" spans="2:8" ht="19.5" customHeight="1" x14ac:dyDescent="0.4">
      <c r="B80" s="58">
        <v>39083</v>
      </c>
      <c r="C80" s="50">
        <v>83.327646256764012</v>
      </c>
      <c r="D80" s="50">
        <f t="shared" si="0"/>
        <v>6.1727175258969424</v>
      </c>
      <c r="E80" s="61">
        <f>SUM(C$80:C80)/SUM(C$68:C68)*100-100</f>
        <v>6.1727175258969424</v>
      </c>
      <c r="F80" s="30"/>
      <c r="G80" s="30"/>
      <c r="H80" s="30"/>
    </row>
    <row r="81" spans="2:8" ht="19.5" customHeight="1" x14ac:dyDescent="0.4">
      <c r="B81" s="59">
        <v>39114</v>
      </c>
      <c r="C81" s="50">
        <v>83.034720245342925</v>
      </c>
      <c r="D81" s="50">
        <f t="shared" si="0"/>
        <v>7.0831062140860297</v>
      </c>
      <c r="E81" s="61">
        <f>SUM(C$80:C81)/SUM(C$68:C69)*100-100</f>
        <v>6.6251671739229039</v>
      </c>
      <c r="F81" s="30"/>
      <c r="G81" s="30"/>
      <c r="H81" s="30"/>
    </row>
    <row r="82" spans="2:8" ht="19.5" customHeight="1" x14ac:dyDescent="0.4">
      <c r="B82" s="59">
        <v>39142</v>
      </c>
      <c r="C82" s="50">
        <v>88.267632106866387</v>
      </c>
      <c r="D82" s="50">
        <f t="shared" si="0"/>
        <v>5.4960706900374845</v>
      </c>
      <c r="E82" s="61">
        <f>SUM(C$80:C82)/SUM(C$68:C70)*100-100</f>
        <v>6.2310384327875425</v>
      </c>
      <c r="F82" s="30"/>
      <c r="G82" s="30"/>
      <c r="H82" s="30"/>
    </row>
    <row r="83" spans="2:8" ht="19.5" customHeight="1" x14ac:dyDescent="0.4">
      <c r="B83" s="59">
        <v>39173</v>
      </c>
      <c r="C83" s="50">
        <v>82.294620161858916</v>
      </c>
      <c r="D83" s="50">
        <f t="shared" si="0"/>
        <v>7.2041745082026125</v>
      </c>
      <c r="E83" s="61">
        <f>SUM(C$80:C83)/SUM(C$68:C71)*100-100</f>
        <v>6.4670949412743823</v>
      </c>
      <c r="F83" s="30"/>
      <c r="G83" s="30"/>
      <c r="H83" s="30"/>
    </row>
    <row r="84" spans="2:8" ht="19.5" customHeight="1" x14ac:dyDescent="0.4">
      <c r="B84" s="59">
        <v>39203</v>
      </c>
      <c r="C84" s="50">
        <v>82.372942442814377</v>
      </c>
      <c r="D84" s="50">
        <f t="shared" si="0"/>
        <v>7.1709274029332732</v>
      </c>
      <c r="E84" s="61">
        <f>SUM(C$80:C84)/SUM(C$68:C72)*100-100</f>
        <v>6.6046354533610128</v>
      </c>
      <c r="F84" s="30"/>
      <c r="G84" s="30"/>
      <c r="H84" s="30"/>
    </row>
    <row r="85" spans="2:8" ht="19.5" customHeight="1" x14ac:dyDescent="0.4">
      <c r="B85" s="59">
        <v>39234</v>
      </c>
      <c r="C85" s="50">
        <v>81.041377786670495</v>
      </c>
      <c r="D85" s="50">
        <f t="shared" ref="D85:D148" si="1">C85/C73*100-100</f>
        <v>7.6479924481732837</v>
      </c>
      <c r="E85" s="61">
        <f>SUM(C$80:C85)/SUM(C$68:C73)*100-100</f>
        <v>6.7722562613256514</v>
      </c>
      <c r="F85" s="30"/>
      <c r="G85" s="30"/>
      <c r="H85" s="30"/>
    </row>
    <row r="86" spans="2:8" ht="19.5" customHeight="1" x14ac:dyDescent="0.4">
      <c r="B86" s="59">
        <v>39264</v>
      </c>
      <c r="C86" s="50">
        <v>83.058653668142625</v>
      </c>
      <c r="D86" s="50">
        <f t="shared" si="1"/>
        <v>6.6554470613339163</v>
      </c>
      <c r="E86" s="61">
        <f>SUM(C$80:C86)/SUM(C$68:C74)*100-100</f>
        <v>6.7556104498448093</v>
      </c>
      <c r="F86" s="30"/>
      <c r="G86" s="30"/>
      <c r="H86" s="30"/>
    </row>
    <row r="87" spans="2:8" ht="19.5" customHeight="1" x14ac:dyDescent="0.4">
      <c r="B87" s="59">
        <v>39295</v>
      </c>
      <c r="C87" s="50">
        <v>82.703028473413966</v>
      </c>
      <c r="D87" s="50">
        <f t="shared" si="1"/>
        <v>6.5388396585355935</v>
      </c>
      <c r="E87" s="61">
        <f>SUM(C$80:C87)/SUM(C$68:C75)*100-100</f>
        <v>6.7286482462379809</v>
      </c>
      <c r="F87" s="30"/>
      <c r="G87" s="30"/>
      <c r="H87" s="30"/>
    </row>
    <row r="88" spans="2:8" ht="19.5" customHeight="1" x14ac:dyDescent="0.4">
      <c r="B88" s="59">
        <v>39326</v>
      </c>
      <c r="C88" s="50">
        <v>80.599540388493423</v>
      </c>
      <c r="D88" s="50">
        <f t="shared" si="1"/>
        <v>4.2767804824783013</v>
      </c>
      <c r="E88" s="61">
        <f>SUM(C$80:C88)/SUM(C$68:C76)*100-100</f>
        <v>6.4584541189881577</v>
      </c>
      <c r="F88" s="30"/>
      <c r="G88" s="30"/>
      <c r="H88" s="30"/>
    </row>
    <row r="89" spans="2:8" ht="19.5" customHeight="1" x14ac:dyDescent="0.4">
      <c r="B89" s="59">
        <v>39356</v>
      </c>
      <c r="C89" s="50">
        <v>81.116503142953533</v>
      </c>
      <c r="D89" s="50">
        <f t="shared" si="1"/>
        <v>4.7383774789050221</v>
      </c>
      <c r="E89" s="61">
        <f>SUM(C$80:C89)/SUM(C$68:C77)*100-100</f>
        <v>6.2874136610038533</v>
      </c>
      <c r="F89" s="30"/>
      <c r="G89" s="30"/>
      <c r="H89" s="30"/>
    </row>
    <row r="90" spans="2:8" ht="19.5" customHeight="1" x14ac:dyDescent="0.4">
      <c r="B90" s="59">
        <v>39387</v>
      </c>
      <c r="C90" s="50">
        <v>85.662791873829974</v>
      </c>
      <c r="D90" s="50">
        <f t="shared" si="1"/>
        <v>5.8951328458374661</v>
      </c>
      <c r="E90" s="61">
        <f>SUM(C$80:C90)/SUM(C$68:C78)*100-100</f>
        <v>6.2505035368330937</v>
      </c>
      <c r="F90" s="30"/>
      <c r="G90" s="30"/>
      <c r="H90" s="30"/>
    </row>
    <row r="91" spans="2:8" ht="19.5" customHeight="1" x14ac:dyDescent="0.4">
      <c r="B91" s="59">
        <v>39417</v>
      </c>
      <c r="C91" s="50">
        <v>90.170694092089335</v>
      </c>
      <c r="D91" s="50">
        <f t="shared" si="1"/>
        <v>4.047706453204043</v>
      </c>
      <c r="E91" s="61">
        <f>SUM(C$80:C91)/SUM(C$68:C79)*100-100</f>
        <v>6.0487919872230123</v>
      </c>
      <c r="F91" s="30"/>
      <c r="G91" s="30"/>
      <c r="H91" s="30"/>
    </row>
    <row r="92" spans="2:8" ht="19.5" customHeight="1" x14ac:dyDescent="0.4">
      <c r="B92" s="51">
        <v>39448</v>
      </c>
      <c r="C92" s="44">
        <v>87.297535738662177</v>
      </c>
      <c r="D92" s="44">
        <f t="shared" si="1"/>
        <v>4.7641925102089715</v>
      </c>
      <c r="E92" s="55">
        <f>SUM(C$92:C92)/SUM(C$80:C80)*100-100</f>
        <v>4.7641925102089715</v>
      </c>
      <c r="F92" s="30"/>
      <c r="G92" s="30"/>
      <c r="H92" s="30"/>
    </row>
    <row r="93" spans="2:8" ht="19.5" customHeight="1" x14ac:dyDescent="0.4">
      <c r="B93" s="46">
        <v>39479</v>
      </c>
      <c r="C93" s="47">
        <v>86.358945904551703</v>
      </c>
      <c r="D93" s="47">
        <f t="shared" si="1"/>
        <v>4.0034164616761245</v>
      </c>
      <c r="E93" s="53">
        <f>SUM(C$92:C93)/SUM(C$80:C81)*100-100</f>
        <v>4.3844742621009516</v>
      </c>
      <c r="F93" s="30"/>
      <c r="G93" s="30"/>
      <c r="H93" s="30"/>
    </row>
    <row r="94" spans="2:8" ht="19.5" customHeight="1" x14ac:dyDescent="0.4">
      <c r="B94" s="46">
        <v>39508</v>
      </c>
      <c r="C94" s="47">
        <v>88.430941329627274</v>
      </c>
      <c r="D94" s="47">
        <f t="shared" si="1"/>
        <v>0.18501597795572877</v>
      </c>
      <c r="E94" s="53">
        <f>SUM(C$92:C94)/SUM(C$80:C82)*100-100</f>
        <v>2.9287296880207521</v>
      </c>
      <c r="F94" s="30"/>
      <c r="G94" s="30"/>
      <c r="H94" s="30"/>
    </row>
    <row r="95" spans="2:8" ht="19.5" customHeight="1" x14ac:dyDescent="0.4">
      <c r="B95" s="46">
        <v>39539</v>
      </c>
      <c r="C95" s="47">
        <v>88.896265077962966</v>
      </c>
      <c r="D95" s="47">
        <f t="shared" si="1"/>
        <v>8.0219641370478314</v>
      </c>
      <c r="E95" s="53">
        <f>SUM(C$92:C95)/SUM(C$80:C83)*100-100</f>
        <v>4.1727640239713537</v>
      </c>
      <c r="F95" s="30"/>
      <c r="G95" s="30"/>
      <c r="H95" s="30"/>
    </row>
    <row r="96" spans="2:8" ht="19.5" customHeight="1" x14ac:dyDescent="0.4">
      <c r="B96" s="48">
        <v>39569</v>
      </c>
      <c r="C96" s="49">
        <v>86.629079022860509</v>
      </c>
      <c r="D96" s="49">
        <f t="shared" si="1"/>
        <v>5.1669109465172482</v>
      </c>
      <c r="E96" s="54">
        <f>SUM(C$92:C96)/SUM(C$80:C84)*100-100</f>
        <v>4.3680687784124217</v>
      </c>
      <c r="F96" s="30"/>
      <c r="G96" s="30"/>
      <c r="H96" s="30"/>
    </row>
    <row r="97" spans="2:8" ht="19.5" customHeight="1" x14ac:dyDescent="0.4">
      <c r="B97" s="48">
        <v>39600</v>
      </c>
      <c r="C97" s="49">
        <v>84.364692579552255</v>
      </c>
      <c r="D97" s="49">
        <f t="shared" si="1"/>
        <v>4.1007629480706669</v>
      </c>
      <c r="E97" s="54">
        <f>SUM(C$92:C97)/SUM(C$80:C85)*100-100</f>
        <v>4.3247724624699231</v>
      </c>
      <c r="F97" s="30"/>
      <c r="G97" s="30"/>
      <c r="H97" s="30"/>
    </row>
    <row r="98" spans="2:8" ht="19.5" customHeight="1" x14ac:dyDescent="0.4">
      <c r="B98" s="48">
        <v>39630</v>
      </c>
      <c r="C98" s="49">
        <v>85.185497325014467</v>
      </c>
      <c r="D98" s="49">
        <f t="shared" si="1"/>
        <v>2.5606526989584495</v>
      </c>
      <c r="E98" s="54">
        <f>SUM(C$92:C98)/SUM(C$80:C86)*100-100</f>
        <v>4.0736137084606412</v>
      </c>
      <c r="F98" s="30"/>
      <c r="G98" s="30"/>
      <c r="H98" s="30"/>
    </row>
    <row r="99" spans="2:8" ht="19.5" customHeight="1" x14ac:dyDescent="0.4">
      <c r="B99" s="48">
        <v>39661</v>
      </c>
      <c r="C99" s="49">
        <v>85.362995258877277</v>
      </c>
      <c r="D99" s="49">
        <f t="shared" si="1"/>
        <v>3.2162870387731886</v>
      </c>
      <c r="E99" s="54">
        <f>SUM(C$92:C99)/SUM(C$80:C87)*100-100</f>
        <v>3.967168060875693</v>
      </c>
      <c r="F99" s="30"/>
      <c r="G99" s="30"/>
      <c r="H99" s="30"/>
    </row>
    <row r="100" spans="2:8" ht="19.5" customHeight="1" x14ac:dyDescent="0.4">
      <c r="B100" s="48">
        <v>39692</v>
      </c>
      <c r="C100" s="49">
        <v>83.605103685739053</v>
      </c>
      <c r="D100" s="49">
        <f t="shared" si="1"/>
        <v>3.7290079853541158</v>
      </c>
      <c r="E100" s="54">
        <f>SUM(C$92:C100)/SUM(C$80:C88)*100-100</f>
        <v>3.941460831100116</v>
      </c>
      <c r="F100" s="30"/>
      <c r="G100" s="30"/>
      <c r="H100" s="30"/>
    </row>
    <row r="101" spans="2:8" ht="19.5" customHeight="1" x14ac:dyDescent="0.4">
      <c r="B101" s="48">
        <v>39722</v>
      </c>
      <c r="C101" s="49">
        <v>84.964295482254613</v>
      </c>
      <c r="D101" s="49">
        <f t="shared" si="1"/>
        <v>4.7435382323126447</v>
      </c>
      <c r="E101" s="54">
        <f>SUM(C$92:C101)/SUM(C$80:C89)*100-100</f>
        <v>4.0200551827395827</v>
      </c>
      <c r="F101" s="30"/>
      <c r="G101" s="30"/>
      <c r="H101" s="30"/>
    </row>
    <row r="102" spans="2:8" ht="19.5" customHeight="1" x14ac:dyDescent="0.4">
      <c r="B102" s="48">
        <v>39753</v>
      </c>
      <c r="C102" s="49">
        <v>87.563516966970909</v>
      </c>
      <c r="D102" s="49">
        <f t="shared" si="1"/>
        <v>2.2188456056165649</v>
      </c>
      <c r="E102" s="54">
        <f>SUM(C$92:C102)/SUM(C$80:C90)*100-100</f>
        <v>3.8511442783723879</v>
      </c>
      <c r="F102" s="30"/>
      <c r="G102" s="30"/>
      <c r="H102" s="30"/>
    </row>
    <row r="103" spans="2:8" ht="19.5" customHeight="1" x14ac:dyDescent="0.4">
      <c r="B103" s="48">
        <v>39783</v>
      </c>
      <c r="C103" s="49">
        <v>91.749096394422168</v>
      </c>
      <c r="D103" s="49">
        <f t="shared" si="1"/>
        <v>1.750460410918933</v>
      </c>
      <c r="E103" s="54">
        <f>SUM(C$92:C103)/SUM(C$80:C91)*100-100</f>
        <v>3.6624130533776196</v>
      </c>
      <c r="F103" s="30"/>
      <c r="G103" s="30"/>
      <c r="H103" s="30"/>
    </row>
    <row r="104" spans="2:8" ht="19.5" customHeight="1" x14ac:dyDescent="0.4">
      <c r="B104" s="58">
        <v>39814</v>
      </c>
      <c r="C104" s="50">
        <v>86.611249201793825</v>
      </c>
      <c r="D104" s="50">
        <f t="shared" si="1"/>
        <v>-0.78614651726579154</v>
      </c>
      <c r="E104" s="61">
        <f>SUM(C$104:C104)/SUM(C$92:C92)*100-100</f>
        <v>-0.78614651726579154</v>
      </c>
      <c r="F104" s="30"/>
      <c r="G104" s="30"/>
      <c r="H104" s="30"/>
    </row>
    <row r="105" spans="2:8" ht="19.5" customHeight="1" x14ac:dyDescent="0.4">
      <c r="B105" s="59">
        <v>39845</v>
      </c>
      <c r="C105" s="50">
        <v>84.954433819453683</v>
      </c>
      <c r="D105" s="50">
        <f t="shared" si="1"/>
        <v>-1.6263654800168155</v>
      </c>
      <c r="E105" s="61">
        <f>SUM(C$104:C105)/SUM(C$92:C93)*100-100</f>
        <v>-1.2039853636226638</v>
      </c>
      <c r="F105" s="30"/>
      <c r="G105" s="30"/>
      <c r="H105" s="30"/>
    </row>
    <row r="106" spans="2:8" ht="19.5" customHeight="1" x14ac:dyDescent="0.4">
      <c r="B106" s="59">
        <v>39873</v>
      </c>
      <c r="C106" s="50">
        <v>90.206258615591764</v>
      </c>
      <c r="D106" s="50">
        <f t="shared" si="1"/>
        <v>2.0075747914375199</v>
      </c>
      <c r="E106" s="61">
        <f>SUM(C$104:C106)/SUM(C$92:C94)*100-100</f>
        <v>-0.12037255829501703</v>
      </c>
      <c r="F106" s="30"/>
      <c r="G106" s="30"/>
      <c r="H106" s="30"/>
    </row>
    <row r="107" spans="2:8" ht="19.5" customHeight="1" x14ac:dyDescent="0.4">
      <c r="B107" s="59">
        <v>39904</v>
      </c>
      <c r="C107" s="50">
        <v>87.819120562512495</v>
      </c>
      <c r="D107" s="50">
        <f t="shared" si="1"/>
        <v>-1.2116870315145434</v>
      </c>
      <c r="E107" s="61">
        <f>SUM(C$104:C107)/SUM(C$92:C95)*100-100</f>
        <v>-0.39677794121611498</v>
      </c>
      <c r="F107" s="30"/>
      <c r="G107" s="30"/>
      <c r="H107" s="30"/>
    </row>
    <row r="108" spans="2:8" ht="19.5" customHeight="1" x14ac:dyDescent="0.4">
      <c r="B108" s="59">
        <v>39934</v>
      </c>
      <c r="C108" s="50">
        <v>85.702592837548067</v>
      </c>
      <c r="D108" s="50">
        <f t="shared" si="1"/>
        <v>-1.0694863615806725</v>
      </c>
      <c r="E108" s="61">
        <f>SUM(C$104:C108)/SUM(C$92:C96)*100-100</f>
        <v>-0.52994615588409033</v>
      </c>
      <c r="F108" s="30"/>
      <c r="G108" s="30"/>
      <c r="H108" s="30"/>
    </row>
    <row r="109" spans="2:8" ht="19.5" customHeight="1" x14ac:dyDescent="0.4">
      <c r="B109" s="59">
        <v>39965</v>
      </c>
      <c r="C109" s="50">
        <v>83.891028236270984</v>
      </c>
      <c r="D109" s="50">
        <f t="shared" si="1"/>
        <v>-0.56144855009651451</v>
      </c>
      <c r="E109" s="61">
        <f>SUM(C$104:C109)/SUM(C$92:C97)*100-100</f>
        <v>-0.53503773551862821</v>
      </c>
      <c r="F109" s="30"/>
      <c r="G109" s="30"/>
      <c r="H109" s="30"/>
    </row>
    <row r="110" spans="2:8" ht="19.5" customHeight="1" x14ac:dyDescent="0.4">
      <c r="B110" s="59">
        <v>39995</v>
      </c>
      <c r="C110" s="50">
        <v>87.134316225998958</v>
      </c>
      <c r="D110" s="50">
        <f t="shared" si="1"/>
        <v>2.2877355444073117</v>
      </c>
      <c r="E110" s="61">
        <f>SUM(C$104:C110)/SUM(C$92:C98)*100-100</f>
        <v>-0.13900015957197809</v>
      </c>
      <c r="F110" s="30"/>
      <c r="G110" s="30"/>
      <c r="H110" s="30"/>
    </row>
    <row r="111" spans="2:8" ht="19.5" customHeight="1" x14ac:dyDescent="0.4">
      <c r="B111" s="59">
        <v>40026</v>
      </c>
      <c r="C111" s="50">
        <v>85.858593036296128</v>
      </c>
      <c r="D111" s="50">
        <f t="shared" si="1"/>
        <v>0.58057683650376646</v>
      </c>
      <c r="E111" s="61">
        <f>SUM(C$104:C111)/SUM(C$92:C99)*100-100</f>
        <v>-5.030276490252561E-2</v>
      </c>
      <c r="F111" s="30"/>
      <c r="G111" s="30"/>
      <c r="H111" s="30"/>
    </row>
    <row r="112" spans="2:8" ht="19.5" customHeight="1" x14ac:dyDescent="0.4">
      <c r="B112" s="59">
        <v>40057</v>
      </c>
      <c r="C112" s="50">
        <v>84.682610629138296</v>
      </c>
      <c r="D112" s="50">
        <f t="shared" si="1"/>
        <v>1.288805223481873</v>
      </c>
      <c r="E112" s="61">
        <f>SUM(C$104:C112)/SUM(C$92:C100)*100-100</f>
        <v>9.3946407142468047E-2</v>
      </c>
      <c r="F112" s="30"/>
      <c r="G112" s="30"/>
      <c r="H112" s="30"/>
    </row>
    <row r="113" spans="2:8" ht="19.5" customHeight="1" x14ac:dyDescent="0.4">
      <c r="B113" s="59">
        <v>40087</v>
      </c>
      <c r="C113" s="50">
        <v>87.057053457864669</v>
      </c>
      <c r="D113" s="50">
        <f t="shared" si="1"/>
        <v>2.463102840706938</v>
      </c>
      <c r="E113" s="61">
        <f>SUM(C$104:C113)/SUM(C$92:C101)*100-100</f>
        <v>0.32771111965261923</v>
      </c>
      <c r="F113" s="30"/>
      <c r="G113" s="30"/>
      <c r="H113" s="30"/>
    </row>
    <row r="114" spans="2:8" ht="19.5" customHeight="1" x14ac:dyDescent="0.4">
      <c r="B114" s="59">
        <v>40118</v>
      </c>
      <c r="C114" s="50">
        <v>87.905502599082553</v>
      </c>
      <c r="D114" s="50">
        <f t="shared" si="1"/>
        <v>0.39055721373163976</v>
      </c>
      <c r="E114" s="61">
        <f>SUM(C$104:C114)/SUM(C$92:C102)*100-100</f>
        <v>0.33351196673120853</v>
      </c>
      <c r="F114" s="30"/>
      <c r="G114" s="30"/>
      <c r="H114" s="30"/>
    </row>
    <row r="115" spans="2:8" ht="19.5" customHeight="1" x14ac:dyDescent="0.4">
      <c r="B115" s="59">
        <v>40148</v>
      </c>
      <c r="C115" s="50">
        <v>95.164902989635976</v>
      </c>
      <c r="D115" s="50">
        <f t="shared" si="1"/>
        <v>3.7229866336007547</v>
      </c>
      <c r="E115" s="61">
        <f>SUM(C$104:C115)/SUM(C$92:C103)*100-100</f>
        <v>0.6324151359383734</v>
      </c>
      <c r="F115" s="30"/>
      <c r="G115" s="30"/>
      <c r="H115" s="30"/>
    </row>
    <row r="116" spans="2:8" ht="19.5" customHeight="1" x14ac:dyDescent="0.4">
      <c r="B116" s="51">
        <v>40179</v>
      </c>
      <c r="C116" s="44">
        <v>88.393604431182482</v>
      </c>
      <c r="D116" s="44">
        <f t="shared" si="1"/>
        <v>2.0578796008772144</v>
      </c>
      <c r="E116" s="55">
        <f>SUM(C$116:C116)/SUM(C$104:C104)*100-100</f>
        <v>2.0578796008772144</v>
      </c>
      <c r="F116" s="30"/>
      <c r="G116" s="30"/>
      <c r="H116" s="30"/>
    </row>
    <row r="117" spans="2:8" ht="19.5" customHeight="1" x14ac:dyDescent="0.4">
      <c r="B117" s="46">
        <v>40210</v>
      </c>
      <c r="C117" s="47">
        <v>87.100753707617613</v>
      </c>
      <c r="D117" s="47">
        <f t="shared" si="1"/>
        <v>2.5264365750766018</v>
      </c>
      <c r="E117" s="53">
        <f>SUM(C$116:C117)/SUM(C$104:C105)*100-100</f>
        <v>2.2898956530054164</v>
      </c>
      <c r="F117" s="30"/>
      <c r="G117" s="30"/>
      <c r="H117" s="30"/>
    </row>
    <row r="118" spans="2:8" ht="19.5" customHeight="1" x14ac:dyDescent="0.4">
      <c r="B118" s="46">
        <v>40238</v>
      </c>
      <c r="C118" s="47">
        <v>94.179048706649141</v>
      </c>
      <c r="D118" s="47">
        <f t="shared" si="1"/>
        <v>4.4041180202220431</v>
      </c>
      <c r="E118" s="53">
        <f>SUM(C$116:C118)/SUM(C$104:C106)*100-100</f>
        <v>3.018453833975741</v>
      </c>
      <c r="F118" s="30"/>
      <c r="G118" s="30"/>
      <c r="H118" s="30"/>
    </row>
    <row r="119" spans="2:8" ht="19.5" customHeight="1" x14ac:dyDescent="0.4">
      <c r="B119" s="46">
        <v>40269</v>
      </c>
      <c r="C119" s="47">
        <v>89.709449386528945</v>
      </c>
      <c r="D119" s="47">
        <f t="shared" si="1"/>
        <v>2.1525253406185669</v>
      </c>
      <c r="E119" s="53">
        <f>SUM(C$116:C119)/SUM(C$104:C107)*100-100</f>
        <v>2.8009280245965442</v>
      </c>
      <c r="F119" s="30"/>
      <c r="G119" s="30"/>
      <c r="H119" s="30"/>
    </row>
    <row r="120" spans="2:8" ht="19.5" customHeight="1" x14ac:dyDescent="0.4">
      <c r="B120" s="48">
        <v>40299</v>
      </c>
      <c r="C120" s="49">
        <v>88.293550305155179</v>
      </c>
      <c r="D120" s="49">
        <f t="shared" si="1"/>
        <v>3.0231961272377816</v>
      </c>
      <c r="E120" s="54">
        <f>SUM(C$116:C120)/SUM(C$104:C108)*100-100</f>
        <v>2.8446891786612127</v>
      </c>
      <c r="F120" s="30"/>
      <c r="G120" s="30"/>
      <c r="H120" s="30"/>
    </row>
    <row r="121" spans="2:8" ht="19.5" customHeight="1" x14ac:dyDescent="0.4">
      <c r="B121" s="48">
        <v>40330</v>
      </c>
      <c r="C121" s="49">
        <v>87.465536925266747</v>
      </c>
      <c r="D121" s="49">
        <f t="shared" si="1"/>
        <v>4.2608950732234518</v>
      </c>
      <c r="E121" s="54">
        <f>SUM(C$116:C121)/SUM(C$104:C109)*100-100</f>
        <v>3.0735229106967807</v>
      </c>
      <c r="F121" s="30"/>
      <c r="G121" s="30"/>
      <c r="H121" s="30"/>
    </row>
    <row r="122" spans="2:8" ht="19.5" customHeight="1" x14ac:dyDescent="0.4">
      <c r="B122" s="48">
        <v>40360</v>
      </c>
      <c r="C122" s="49">
        <v>88.06940554653994</v>
      </c>
      <c r="D122" s="49">
        <f t="shared" si="1"/>
        <v>1.0731584994775716</v>
      </c>
      <c r="E122" s="54">
        <f>SUM(C$116:C122)/SUM(C$104:C110)*100-100</f>
        <v>2.7860498390655124</v>
      </c>
      <c r="F122" s="30"/>
      <c r="G122" s="30"/>
      <c r="H122" s="30"/>
    </row>
    <row r="123" spans="2:8" ht="19.5" customHeight="1" x14ac:dyDescent="0.4">
      <c r="B123" s="48">
        <v>40391</v>
      </c>
      <c r="C123" s="49">
        <v>87.303496196274551</v>
      </c>
      <c r="D123" s="49">
        <f t="shared" si="1"/>
        <v>1.6828870691691975</v>
      </c>
      <c r="E123" s="54">
        <f>SUM(C$116:C123)/SUM(C$104:C111)*100-100</f>
        <v>2.6492121194762603</v>
      </c>
      <c r="F123" s="30"/>
      <c r="G123" s="30"/>
      <c r="H123" s="30"/>
    </row>
    <row r="124" spans="2:8" ht="19.5" customHeight="1" x14ac:dyDescent="0.4">
      <c r="B124" s="48">
        <v>40422</v>
      </c>
      <c r="C124" s="49">
        <v>86.950195163070077</v>
      </c>
      <c r="D124" s="49">
        <f t="shared" si="1"/>
        <v>2.6777451912323613</v>
      </c>
      <c r="E124" s="54">
        <f>SUM(C$116:C124)/SUM(C$104:C112)*100-100</f>
        <v>2.6523224023762566</v>
      </c>
      <c r="F124" s="30"/>
      <c r="G124" s="30"/>
      <c r="H124" s="30"/>
    </row>
    <row r="125" spans="2:8" ht="19.5" customHeight="1" x14ac:dyDescent="0.4">
      <c r="B125" s="48">
        <v>40452</v>
      </c>
      <c r="C125" s="49">
        <v>88.69030021906309</v>
      </c>
      <c r="D125" s="49">
        <f t="shared" si="1"/>
        <v>1.8760648291282962</v>
      </c>
      <c r="E125" s="54">
        <f>SUM(C$116:C125)/SUM(C$104:C113)*100-100</f>
        <v>2.5740988265265088</v>
      </c>
      <c r="F125" s="30"/>
      <c r="G125" s="30"/>
      <c r="H125" s="30"/>
    </row>
    <row r="126" spans="2:8" ht="19.5" customHeight="1" x14ac:dyDescent="0.4">
      <c r="B126" s="48">
        <v>40483</v>
      </c>
      <c r="C126" s="49">
        <v>91.318818803170529</v>
      </c>
      <c r="D126" s="49">
        <f t="shared" si="1"/>
        <v>3.882938045022442</v>
      </c>
      <c r="E126" s="54">
        <f>SUM(C$116:C126)/SUM(C$104:C114)*100-100</f>
        <v>2.6949765510908748</v>
      </c>
      <c r="F126" s="30"/>
      <c r="G126" s="30"/>
      <c r="H126" s="30"/>
    </row>
    <row r="127" spans="2:8" ht="19.5" customHeight="1" x14ac:dyDescent="0.4">
      <c r="B127" s="48">
        <v>40513</v>
      </c>
      <c r="C127" s="49">
        <v>98.887548638290113</v>
      </c>
      <c r="D127" s="49">
        <f t="shared" si="1"/>
        <v>3.9117842100459654</v>
      </c>
      <c r="E127" s="54">
        <f>SUM(C$116:C127)/SUM(C$104:C115)*100-100</f>
        <v>2.8055770739059653</v>
      </c>
      <c r="F127" s="30"/>
      <c r="G127" s="30"/>
      <c r="H127" s="30"/>
    </row>
    <row r="128" spans="2:8" ht="19.5" customHeight="1" x14ac:dyDescent="0.4">
      <c r="B128" s="58">
        <v>40544</v>
      </c>
      <c r="C128" s="50">
        <v>92.117580999242563</v>
      </c>
      <c r="D128" s="50">
        <f t="shared" si="1"/>
        <v>4.2129479751663865</v>
      </c>
      <c r="E128" s="61">
        <f>SUM(C$128:C128)/SUM(C$116:C116)*100-100</f>
        <v>4.2129479751663865</v>
      </c>
      <c r="F128" s="30"/>
      <c r="G128" s="30"/>
      <c r="H128" s="30"/>
    </row>
    <row r="129" spans="2:8" ht="19.5" customHeight="1" x14ac:dyDescent="0.4">
      <c r="B129" s="59">
        <v>40575</v>
      </c>
      <c r="C129" s="50">
        <v>91.293903620108978</v>
      </c>
      <c r="D129" s="50">
        <f t="shared" si="1"/>
        <v>4.8141373455470386</v>
      </c>
      <c r="E129" s="61">
        <f>SUM(C$128:C129)/SUM(C$116:C117)*100-100</f>
        <v>4.511328207080993</v>
      </c>
      <c r="F129" s="30"/>
      <c r="G129" s="30"/>
      <c r="H129" s="30"/>
    </row>
    <row r="130" spans="2:8" ht="19.5" customHeight="1" x14ac:dyDescent="0.4">
      <c r="B130" s="59">
        <v>40603</v>
      </c>
      <c r="C130" s="50">
        <v>97.006221039559151</v>
      </c>
      <c r="D130" s="50">
        <f t="shared" si="1"/>
        <v>3.0019121787013887</v>
      </c>
      <c r="E130" s="61">
        <f>SUM(C$128:C130)/SUM(C$116:C118)*100-100</f>
        <v>3.9841892232329172</v>
      </c>
      <c r="F130" s="30"/>
      <c r="G130" s="30"/>
      <c r="H130" s="30"/>
    </row>
    <row r="131" spans="2:8" ht="19.5" customHeight="1" x14ac:dyDescent="0.4">
      <c r="B131" s="59">
        <v>40634</v>
      </c>
      <c r="C131" s="50">
        <v>93.634698232523164</v>
      </c>
      <c r="D131" s="50">
        <f t="shared" si="1"/>
        <v>4.3755132517663782</v>
      </c>
      <c r="E131" s="61">
        <f>SUM(C$128:C131)/SUM(C$116:C119)*100-100</f>
        <v>4.0818718547850352</v>
      </c>
      <c r="F131" s="30"/>
      <c r="G131" s="30"/>
      <c r="H131" s="30"/>
    </row>
    <row r="132" spans="2:8" ht="19.5" customHeight="1" x14ac:dyDescent="0.4">
      <c r="B132" s="59">
        <v>40664</v>
      </c>
      <c r="C132" s="50">
        <v>92.216283612948587</v>
      </c>
      <c r="D132" s="50">
        <f t="shared" si="1"/>
        <v>4.4428310949507335</v>
      </c>
      <c r="E132" s="61">
        <f>SUM(C$128:C132)/SUM(C$116:C120)*100-100</f>
        <v>4.1530625013420206</v>
      </c>
      <c r="F132" s="30"/>
      <c r="G132" s="30"/>
      <c r="H132" s="30"/>
    </row>
    <row r="133" spans="2:8" ht="19.5" customHeight="1" x14ac:dyDescent="0.4">
      <c r="B133" s="59">
        <v>40695</v>
      </c>
      <c r="C133" s="50">
        <v>91.57237544624374</v>
      </c>
      <c r="D133" s="50">
        <f t="shared" si="1"/>
        <v>4.6953790776886279</v>
      </c>
      <c r="E133" s="61">
        <f>SUM(C$128:C133)/SUM(C$116:C121)*100-100</f>
        <v>4.2417006862443714</v>
      </c>
      <c r="F133" s="30"/>
      <c r="G133" s="30"/>
      <c r="H133" s="30"/>
    </row>
    <row r="134" spans="2:8" ht="19.5" customHeight="1" x14ac:dyDescent="0.4">
      <c r="B134" s="59">
        <v>40725</v>
      </c>
      <c r="C134" s="50">
        <v>92.695932077889893</v>
      </c>
      <c r="D134" s="50">
        <f t="shared" si="1"/>
        <v>5.2532732594692959</v>
      </c>
      <c r="E134" s="61">
        <f>SUM(C$128:C134)/SUM(C$116:C122)*100-100</f>
        <v>4.3846515412517135</v>
      </c>
      <c r="F134" s="30"/>
      <c r="G134" s="30"/>
      <c r="H134" s="30"/>
    </row>
    <row r="135" spans="2:8" ht="19.5" customHeight="1" x14ac:dyDescent="0.4">
      <c r="B135" s="59">
        <v>40756</v>
      </c>
      <c r="C135" s="50">
        <v>92.561328401100127</v>
      </c>
      <c r="D135" s="50">
        <f t="shared" si="1"/>
        <v>6.0224761136770297</v>
      </c>
      <c r="E135" s="61">
        <f>SUM(C$128:C135)/SUM(C$116:C123)*100-100</f>
        <v>4.5858968949467567</v>
      </c>
      <c r="F135" s="30"/>
      <c r="G135" s="30"/>
      <c r="H135" s="30"/>
    </row>
    <row r="136" spans="2:8" ht="19.5" customHeight="1" x14ac:dyDescent="0.4">
      <c r="B136" s="59">
        <v>40787</v>
      </c>
      <c r="C136" s="50">
        <v>92.110673979847789</v>
      </c>
      <c r="D136" s="50">
        <f t="shared" si="1"/>
        <v>5.9349824426495417</v>
      </c>
      <c r="E136" s="61">
        <f>SUM(C$128:C136)/SUM(C$116:C124)*100-100</f>
        <v>4.7329920599087814</v>
      </c>
      <c r="F136" s="30"/>
      <c r="G136" s="30"/>
      <c r="H136" s="30"/>
    </row>
    <row r="137" spans="2:8" ht="19.5" customHeight="1" x14ac:dyDescent="0.4">
      <c r="B137" s="59">
        <v>40817</v>
      </c>
      <c r="C137" s="50">
        <v>91.772088894614669</v>
      </c>
      <c r="D137" s="50">
        <f t="shared" si="1"/>
        <v>3.4747753338748737</v>
      </c>
      <c r="E137" s="61">
        <f>SUM(C$128:C137)/SUM(C$116:C125)*100-100</f>
        <v>4.6070642298077615</v>
      </c>
      <c r="F137" s="30"/>
      <c r="G137" s="30"/>
      <c r="H137" s="30"/>
    </row>
    <row r="138" spans="2:8" ht="19.5" customHeight="1" x14ac:dyDescent="0.4">
      <c r="B138" s="59">
        <v>40848</v>
      </c>
      <c r="C138" s="50">
        <v>95.823442660489661</v>
      </c>
      <c r="D138" s="50">
        <f t="shared" si="1"/>
        <v>4.9328538370918267</v>
      </c>
      <c r="E138" s="61">
        <f>SUM(C$128:C138)/SUM(C$116:C126)*100-100</f>
        <v>4.6375005557502078</v>
      </c>
      <c r="F138" s="30"/>
      <c r="G138" s="30"/>
      <c r="H138" s="30"/>
    </row>
    <row r="139" spans="2:8" ht="19.5" customHeight="1" x14ac:dyDescent="0.4">
      <c r="B139" s="59">
        <v>40878</v>
      </c>
      <c r="C139" s="50">
        <v>101.4005892577383</v>
      </c>
      <c r="D139" s="50">
        <f t="shared" si="1"/>
        <v>2.5413114735408868</v>
      </c>
      <c r="E139" s="61">
        <f>SUM(C$128:C139)/SUM(C$116:C127)*100-100</f>
        <v>4.4449193831984388</v>
      </c>
      <c r="F139" s="30"/>
      <c r="G139" s="30"/>
      <c r="H139" s="30"/>
    </row>
    <row r="140" spans="2:8" ht="19.5" customHeight="1" x14ac:dyDescent="0.4">
      <c r="B140" s="51">
        <v>40909</v>
      </c>
      <c r="C140" s="44">
        <v>95.009557755136953</v>
      </c>
      <c r="D140" s="44">
        <f t="shared" si="1"/>
        <v>3.1394406198293154</v>
      </c>
      <c r="E140" s="55">
        <f>SUM(C$140:C140)/SUM(C$128:C128)*100-100</f>
        <v>3.1394406198293154</v>
      </c>
      <c r="F140" s="30"/>
      <c r="G140" s="30"/>
      <c r="H140" s="30"/>
    </row>
    <row r="141" spans="2:8" ht="19.5" customHeight="1" x14ac:dyDescent="0.4">
      <c r="B141" s="46">
        <v>40940</v>
      </c>
      <c r="C141" s="47">
        <v>94.962546946293131</v>
      </c>
      <c r="D141" s="47">
        <f t="shared" si="1"/>
        <v>4.0184976002889243</v>
      </c>
      <c r="E141" s="53">
        <f>SUM(C$140:C141)/SUM(C$128:C129)*100-100</f>
        <v>3.5769952441605994</v>
      </c>
      <c r="F141" s="30"/>
      <c r="G141" s="30"/>
      <c r="H141" s="30"/>
    </row>
    <row r="142" spans="2:8" ht="19.5" customHeight="1" x14ac:dyDescent="0.4">
      <c r="B142" s="46">
        <v>40969</v>
      </c>
      <c r="C142" s="47">
        <v>101.14695759409936</v>
      </c>
      <c r="D142" s="47">
        <f t="shared" si="1"/>
        <v>4.2685268121635431</v>
      </c>
      <c r="E142" s="53">
        <f>SUM(C$140:C142)/SUM(C$128:C130)*100-100</f>
        <v>3.8162200248637248</v>
      </c>
      <c r="F142" s="30"/>
      <c r="G142" s="30"/>
      <c r="H142" s="30"/>
    </row>
    <row r="143" spans="2:8" ht="19.5" customHeight="1" x14ac:dyDescent="0.4">
      <c r="B143" s="46">
        <v>41000</v>
      </c>
      <c r="C143" s="47">
        <v>95.162564108620799</v>
      </c>
      <c r="D143" s="47">
        <f t="shared" si="1"/>
        <v>1.6317304428145718</v>
      </c>
      <c r="E143" s="53">
        <f>SUM(C$140:C143)/SUM(C$128:C131)*100-100</f>
        <v>3.2693874937015153</v>
      </c>
      <c r="F143" s="30"/>
      <c r="G143" s="30"/>
      <c r="H143" s="30"/>
    </row>
    <row r="144" spans="2:8" ht="19.5" customHeight="1" x14ac:dyDescent="0.4">
      <c r="B144" s="48">
        <v>41030</v>
      </c>
      <c r="C144" s="49">
        <v>95.590252295984314</v>
      </c>
      <c r="D144" s="49">
        <f t="shared" si="1"/>
        <v>3.658755862681474</v>
      </c>
      <c r="E144" s="54">
        <f>SUM(C$140:C144)/SUM(C$128:C132)*100-100</f>
        <v>3.3463948178174405</v>
      </c>
      <c r="F144" s="30"/>
      <c r="G144" s="30"/>
      <c r="H144" s="30"/>
    </row>
    <row r="145" spans="2:8" ht="19.5" customHeight="1" x14ac:dyDescent="0.4">
      <c r="B145" s="48">
        <v>41061</v>
      </c>
      <c r="C145" s="49">
        <v>94.106391742204806</v>
      </c>
      <c r="D145" s="49">
        <f t="shared" si="1"/>
        <v>2.767227871519637</v>
      </c>
      <c r="E145" s="54">
        <f>SUM(C$140:C145)/SUM(C$128:C133)*100-100</f>
        <v>3.2513216929171307</v>
      </c>
      <c r="F145" s="30"/>
      <c r="G145" s="30"/>
      <c r="H145" s="30"/>
    </row>
    <row r="146" spans="2:8" ht="19.5" customHeight="1" x14ac:dyDescent="0.4">
      <c r="B146" s="48">
        <v>41091</v>
      </c>
      <c r="C146" s="49">
        <v>95.009316687414355</v>
      </c>
      <c r="D146" s="49">
        <f t="shared" si="1"/>
        <v>2.4956700447011997</v>
      </c>
      <c r="E146" s="54">
        <f>SUM(C$140:C146)/SUM(C$128:C134)*100-100</f>
        <v>3.1436478259535789</v>
      </c>
      <c r="F146" s="30"/>
      <c r="G146" s="30"/>
      <c r="H146" s="30"/>
    </row>
    <row r="147" spans="2:8" ht="19.5" customHeight="1" x14ac:dyDescent="0.4">
      <c r="B147" s="48">
        <v>41122</v>
      </c>
      <c r="C147" s="49">
        <v>95.265765121476718</v>
      </c>
      <c r="D147" s="49">
        <f t="shared" si="1"/>
        <v>2.9217782059666888</v>
      </c>
      <c r="E147" s="54">
        <f>SUM(C$140:C147)/SUM(C$128:C135)*100-100</f>
        <v>3.1160114471456666</v>
      </c>
      <c r="F147" s="30"/>
      <c r="G147" s="30"/>
      <c r="H147" s="30"/>
    </row>
    <row r="148" spans="2:8" ht="19.5" customHeight="1" x14ac:dyDescent="0.4">
      <c r="B148" s="48">
        <v>41153</v>
      </c>
      <c r="C148" s="49">
        <v>94.050670487317845</v>
      </c>
      <c r="D148" s="49">
        <f t="shared" si="1"/>
        <v>2.1061581938858609</v>
      </c>
      <c r="E148" s="54">
        <f>SUM(C$140:C148)/SUM(C$128:C136)*100-100</f>
        <v>3.0046402046578322</v>
      </c>
      <c r="F148" s="30"/>
      <c r="G148" s="30"/>
      <c r="H148" s="30"/>
    </row>
    <row r="149" spans="2:8" ht="19.5" customHeight="1" x14ac:dyDescent="0.4">
      <c r="B149" s="48">
        <v>41183</v>
      </c>
      <c r="C149" s="49">
        <v>96.318870547182115</v>
      </c>
      <c r="D149" s="49">
        <f t="shared" ref="D149:D212" si="2">C149/C137*100-100</f>
        <v>4.9544275469077377</v>
      </c>
      <c r="E149" s="54">
        <f>SUM(C$140:C149)/SUM(C$128:C137)*100-100</f>
        <v>3.1976711736196393</v>
      </c>
      <c r="F149" s="30"/>
      <c r="G149" s="30"/>
      <c r="H149" s="30"/>
    </row>
    <row r="150" spans="2:8" ht="19.5" customHeight="1" x14ac:dyDescent="0.4">
      <c r="B150" s="48">
        <v>41214</v>
      </c>
      <c r="C150" s="49">
        <v>98.881446571987198</v>
      </c>
      <c r="D150" s="49">
        <f t="shared" si="2"/>
        <v>3.1912899668323291</v>
      </c>
      <c r="E150" s="54">
        <f>SUM(C$140:C150)/SUM(C$128:C138)*100-100</f>
        <v>3.19707333778166</v>
      </c>
      <c r="F150" s="30"/>
      <c r="G150" s="30"/>
      <c r="H150" s="30"/>
    </row>
    <row r="151" spans="2:8" ht="19.5" customHeight="1" x14ac:dyDescent="0.4">
      <c r="B151" s="48">
        <v>41244</v>
      </c>
      <c r="C151" s="49">
        <v>104.07952778420481</v>
      </c>
      <c r="D151" s="49">
        <f t="shared" si="2"/>
        <v>2.6419358566617746</v>
      </c>
      <c r="E151" s="54">
        <f>SUM(C$140:C151)/SUM(C$128:C139)*100-100</f>
        <v>3.1470012763827242</v>
      </c>
      <c r="F151" s="30"/>
      <c r="G151" s="30"/>
      <c r="H151" s="30"/>
    </row>
    <row r="152" spans="2:8" ht="19.5" customHeight="1" x14ac:dyDescent="0.4">
      <c r="B152" s="58">
        <v>41275</v>
      </c>
      <c r="C152" s="50">
        <v>99.083354153374756</v>
      </c>
      <c r="D152" s="50">
        <f t="shared" si="2"/>
        <v>4.287775350704166</v>
      </c>
      <c r="E152" s="61">
        <f>SUM(C$152:C152)/SUM(C$140:C140)*100-100</f>
        <v>4.287775350704166</v>
      </c>
      <c r="F152" s="30"/>
      <c r="G152" s="30"/>
      <c r="H152" s="30"/>
    </row>
    <row r="153" spans="2:8" ht="19.5" customHeight="1" x14ac:dyDescent="0.4">
      <c r="B153" s="59">
        <v>41306</v>
      </c>
      <c r="C153" s="50">
        <v>98.813567183816176</v>
      </c>
      <c r="D153" s="50">
        <f t="shared" si="2"/>
        <v>4.0553042871744225</v>
      </c>
      <c r="E153" s="61">
        <f>SUM(C$152:C153)/SUM(C$140:C141)*100-100</f>
        <v>4.1715685827747677</v>
      </c>
      <c r="F153" s="30"/>
      <c r="G153" s="30"/>
      <c r="H153" s="30"/>
    </row>
    <row r="154" spans="2:8" ht="19.5" customHeight="1" x14ac:dyDescent="0.4">
      <c r="B154" s="59">
        <v>41334</v>
      </c>
      <c r="C154" s="50">
        <v>101.71198666748596</v>
      </c>
      <c r="D154" s="50">
        <f t="shared" si="2"/>
        <v>0.55862191688854068</v>
      </c>
      <c r="E154" s="61">
        <f>SUM(C$152:C154)/SUM(C$140:C142)*100-100</f>
        <v>2.9162795600547184</v>
      </c>
      <c r="F154" s="30"/>
      <c r="G154" s="30"/>
      <c r="H154" s="30"/>
    </row>
    <row r="155" spans="2:8" ht="19.5" customHeight="1" x14ac:dyDescent="0.4">
      <c r="B155" s="59">
        <v>41365</v>
      </c>
      <c r="C155" s="50">
        <v>101.19282861718723</v>
      </c>
      <c r="D155" s="50">
        <f t="shared" si="2"/>
        <v>6.3368033060598776</v>
      </c>
      <c r="E155" s="61">
        <f>SUM(C$152:C155)/SUM(C$140:C143)*100-100</f>
        <v>3.7589440514890242</v>
      </c>
      <c r="F155" s="30"/>
      <c r="G155" s="30"/>
      <c r="H155" s="30"/>
    </row>
    <row r="156" spans="2:8" ht="19.5" customHeight="1" x14ac:dyDescent="0.4">
      <c r="B156" s="59">
        <v>41395</v>
      </c>
      <c r="C156" s="50">
        <v>99.506082287142803</v>
      </c>
      <c r="D156" s="50">
        <f t="shared" si="2"/>
        <v>4.0964741666687559</v>
      </c>
      <c r="E156" s="61">
        <f>SUM(C$152:C156)/SUM(C$140:C144)*100-100</f>
        <v>3.825900830445633</v>
      </c>
      <c r="F156" s="30"/>
      <c r="G156" s="30"/>
      <c r="H156" s="30"/>
    </row>
    <row r="157" spans="2:8" ht="19.5" customHeight="1" x14ac:dyDescent="0.4">
      <c r="B157" s="59">
        <v>41426</v>
      </c>
      <c r="C157" s="50">
        <v>96.722959314730119</v>
      </c>
      <c r="D157" s="50">
        <f t="shared" si="2"/>
        <v>2.7804355518094184</v>
      </c>
      <c r="E157" s="61">
        <f>SUM(C$152:C157)/SUM(C$140:C145)*100-100</f>
        <v>3.6550871554980233</v>
      </c>
      <c r="F157" s="30"/>
      <c r="G157" s="30"/>
      <c r="H157" s="30"/>
    </row>
    <row r="158" spans="2:8" ht="19.5" customHeight="1" x14ac:dyDescent="0.4">
      <c r="B158" s="59">
        <v>41456</v>
      </c>
      <c r="C158" s="50">
        <v>98.645232869053217</v>
      </c>
      <c r="D158" s="50">
        <f t="shared" si="2"/>
        <v>3.8269048851295508</v>
      </c>
      <c r="E158" s="61">
        <f>SUM(C$152:C158)/SUM(C$140:C146)*100-100</f>
        <v>3.6794158992783537</v>
      </c>
      <c r="F158" s="30"/>
      <c r="G158" s="30"/>
      <c r="H158" s="30"/>
    </row>
    <row r="159" spans="2:8" ht="19.5" customHeight="1" x14ac:dyDescent="0.4">
      <c r="B159" s="59">
        <v>41487</v>
      </c>
      <c r="C159" s="50">
        <v>98.668065444369063</v>
      </c>
      <c r="D159" s="50">
        <f t="shared" si="2"/>
        <v>3.5713777331803982</v>
      </c>
      <c r="E159" s="61">
        <f>SUM(C$152:C159)/SUM(C$140:C147)*100-100</f>
        <v>3.6659838685728374</v>
      </c>
      <c r="F159" s="30"/>
      <c r="G159" s="30"/>
      <c r="H159" s="30"/>
    </row>
    <row r="160" spans="2:8" ht="19.5" customHeight="1" x14ac:dyDescent="0.4">
      <c r="B160" s="59">
        <v>41518</v>
      </c>
      <c r="C160" s="50">
        <v>97.720227806278899</v>
      </c>
      <c r="D160" s="50">
        <f t="shared" si="2"/>
        <v>3.9016811894561272</v>
      </c>
      <c r="E160" s="61">
        <f>SUM(C$152:C160)/SUM(C$140:C148)*100-100</f>
        <v>3.6917509119380014</v>
      </c>
      <c r="F160" s="30"/>
      <c r="G160" s="30"/>
      <c r="H160" s="30"/>
    </row>
    <row r="161" spans="2:8" ht="19.5" customHeight="1" x14ac:dyDescent="0.4">
      <c r="B161" s="59">
        <v>41548</v>
      </c>
      <c r="C161" s="50">
        <v>99.492541666712256</v>
      </c>
      <c r="D161" s="50">
        <f t="shared" si="2"/>
        <v>3.2949629719500422</v>
      </c>
      <c r="E161" s="61">
        <f>SUM(C$152:C161)/SUM(C$140:C149)*100-100</f>
        <v>3.6517997812525209</v>
      </c>
      <c r="F161" s="30"/>
      <c r="G161" s="30"/>
      <c r="H161" s="30"/>
    </row>
    <row r="162" spans="2:8" ht="19.5" customHeight="1" x14ac:dyDescent="0.4">
      <c r="B162" s="59">
        <v>41579</v>
      </c>
      <c r="C162" s="50">
        <v>102.16511753522668</v>
      </c>
      <c r="D162" s="50">
        <f t="shared" si="2"/>
        <v>3.3208160651744976</v>
      </c>
      <c r="E162" s="61">
        <f>SUM(C$152:C162)/SUM(C$140:C150)*100-100</f>
        <v>3.6207926622841882</v>
      </c>
      <c r="F162" s="30"/>
      <c r="G162" s="30"/>
      <c r="H162" s="30"/>
    </row>
    <row r="163" spans="2:8" ht="19.5" customHeight="1" x14ac:dyDescent="0.4">
      <c r="B163" s="59">
        <v>41609</v>
      </c>
      <c r="C163" s="50">
        <v>106.27803645462279</v>
      </c>
      <c r="D163" s="50">
        <f t="shared" si="2"/>
        <v>2.1123353624127787</v>
      </c>
      <c r="E163" s="61">
        <f>SUM(C$152:C163)/SUM(C$140:C151)*100-100</f>
        <v>3.4853996753392096</v>
      </c>
      <c r="F163" s="30"/>
      <c r="G163" s="30"/>
      <c r="H163" s="30"/>
    </row>
    <row r="164" spans="2:8" ht="19.5" customHeight="1" x14ac:dyDescent="0.4">
      <c r="B164" s="51">
        <v>41640</v>
      </c>
      <c r="C164" s="44">
        <v>102.7426815071736</v>
      </c>
      <c r="D164" s="44">
        <f t="shared" si="2"/>
        <v>3.6931807416757749</v>
      </c>
      <c r="E164" s="44">
        <f>SUM(C$164:C164)/SUM(C$152:C152)*100-100</f>
        <v>3.6931807416757749</v>
      </c>
      <c r="F164" s="30"/>
      <c r="G164" s="30"/>
      <c r="H164" s="30"/>
    </row>
    <row r="165" spans="2:8" ht="19.5" customHeight="1" x14ac:dyDescent="0.4">
      <c r="B165" s="46">
        <v>41671</v>
      </c>
      <c r="C165" s="47">
        <v>102.57799825986046</v>
      </c>
      <c r="D165" s="47">
        <f t="shared" si="2"/>
        <v>3.8096297738564431</v>
      </c>
      <c r="E165" s="47">
        <f>SUM(C$164:C165)/SUM(C$152:C153)*100-100</f>
        <v>3.7513258820201685</v>
      </c>
      <c r="F165" s="30"/>
      <c r="G165" s="30"/>
      <c r="H165" s="30"/>
    </row>
    <row r="166" spans="2:8" ht="19.5" customHeight="1" x14ac:dyDescent="0.4">
      <c r="B166" s="46">
        <v>41699</v>
      </c>
      <c r="C166" s="47">
        <v>106.76528783133907</v>
      </c>
      <c r="D166" s="47">
        <f t="shared" si="2"/>
        <v>4.9682454639031164</v>
      </c>
      <c r="E166" s="47">
        <f>SUM(C$164:C166)/SUM(C$152:C154)*100-100</f>
        <v>4.1644488065426515</v>
      </c>
      <c r="F166" s="30"/>
      <c r="G166" s="30"/>
      <c r="H166" s="30"/>
    </row>
    <row r="167" spans="2:8" ht="19.5" customHeight="1" x14ac:dyDescent="0.4">
      <c r="B167" s="46">
        <v>41730</v>
      </c>
      <c r="C167" s="47">
        <v>104.79066895608879</v>
      </c>
      <c r="D167" s="47">
        <f t="shared" si="2"/>
        <v>3.5554301506010972</v>
      </c>
      <c r="E167" s="47">
        <f>SUM(C$164:C167)/SUM(C$152:C155)*100-100</f>
        <v>4.0106861981398225</v>
      </c>
      <c r="F167" s="30"/>
      <c r="G167" s="30"/>
      <c r="H167" s="30"/>
    </row>
    <row r="168" spans="2:8" ht="19.5" customHeight="1" x14ac:dyDescent="0.4">
      <c r="B168" s="48">
        <v>41760</v>
      </c>
      <c r="C168" s="49">
        <v>104.39572683479751</v>
      </c>
      <c r="D168" s="49">
        <f t="shared" si="2"/>
        <v>4.9139152454467592</v>
      </c>
      <c r="E168" s="49">
        <f>SUM(C$164:C168)/SUM(C$152:C156)*100-100</f>
        <v>4.1903291709429595</v>
      </c>
      <c r="F168" s="30"/>
      <c r="G168" s="30"/>
      <c r="H168" s="30"/>
    </row>
    <row r="169" spans="2:8" ht="19.5" customHeight="1" x14ac:dyDescent="0.4">
      <c r="B169" s="48">
        <v>41791</v>
      </c>
      <c r="C169" s="49">
        <v>101.05593866370326</v>
      </c>
      <c r="D169" s="49">
        <f t="shared" si="2"/>
        <v>4.4797836828729629</v>
      </c>
      <c r="E169" s="49">
        <f>SUM(C$164:C169)/SUM(C$152:C157)*100-100</f>
        <v>4.2372227281966843</v>
      </c>
      <c r="F169" s="30"/>
      <c r="G169" s="30"/>
      <c r="H169" s="30"/>
    </row>
    <row r="170" spans="2:8" ht="19.5" customHeight="1" x14ac:dyDescent="0.4">
      <c r="B170" s="48">
        <v>41821</v>
      </c>
      <c r="C170" s="49">
        <v>103.78235560620132</v>
      </c>
      <c r="D170" s="49">
        <f t="shared" si="2"/>
        <v>5.2076746009281436</v>
      </c>
      <c r="E170" s="49">
        <f>SUM(C$164:C170)/SUM(C$152:C158)*100-100</f>
        <v>4.3748305362098421</v>
      </c>
      <c r="F170" s="30"/>
      <c r="G170" s="30"/>
      <c r="H170" s="30"/>
    </row>
    <row r="171" spans="2:8" ht="19.5" customHeight="1" x14ac:dyDescent="0.4">
      <c r="B171" s="48">
        <v>41852</v>
      </c>
      <c r="C171" s="49">
        <v>102.19658568071127</v>
      </c>
      <c r="D171" s="49">
        <f t="shared" si="2"/>
        <v>3.5761522438398714</v>
      </c>
      <c r="E171" s="49">
        <f>SUM(C$164:C171)/SUM(C$152:C159)*100-100</f>
        <v>4.2756241036974814</v>
      </c>
      <c r="F171" s="30"/>
      <c r="G171" s="30"/>
      <c r="H171" s="30"/>
    </row>
    <row r="172" spans="2:8" ht="19.5" customHeight="1" x14ac:dyDescent="0.4">
      <c r="B172" s="48">
        <v>41883</v>
      </c>
      <c r="C172" s="49">
        <v>101.76508405267941</v>
      </c>
      <c r="D172" s="49">
        <f t="shared" si="2"/>
        <v>4.1392210570968473</v>
      </c>
      <c r="E172" s="49">
        <f>SUM(C$164:C172)/SUM(C$152:C160)*100-100</f>
        <v>4.2606819782000684</v>
      </c>
      <c r="F172" s="30"/>
      <c r="G172" s="30"/>
      <c r="H172" s="30"/>
    </row>
    <row r="173" spans="2:8" ht="19.5" customHeight="1" x14ac:dyDescent="0.4">
      <c r="B173" s="48">
        <v>41913</v>
      </c>
      <c r="C173" s="49">
        <v>103.89377882308459</v>
      </c>
      <c r="D173" s="49">
        <f t="shared" si="2"/>
        <v>4.4236855171676552</v>
      </c>
      <c r="E173" s="49">
        <f>SUM(C$164:C173)/SUM(C$152:C161)*100-100</f>
        <v>4.2770377085425082</v>
      </c>
      <c r="F173" s="30"/>
      <c r="G173" s="30"/>
      <c r="H173" s="30"/>
    </row>
    <row r="174" spans="2:8" ht="19.5" customHeight="1" x14ac:dyDescent="0.4">
      <c r="B174" s="48">
        <v>41944</v>
      </c>
      <c r="C174" s="49">
        <v>107.09782487299141</v>
      </c>
      <c r="D174" s="49">
        <f t="shared" si="2"/>
        <v>4.8281717446895982</v>
      </c>
      <c r="E174" s="49">
        <f>SUM(C$164:C174)/SUM(C$152:C162)*100-100</f>
        <v>4.3285194154637878</v>
      </c>
      <c r="F174" s="30"/>
      <c r="G174" s="30"/>
      <c r="H174" s="30"/>
    </row>
    <row r="175" spans="2:8" ht="19.5" customHeight="1" x14ac:dyDescent="0.4">
      <c r="B175" s="48">
        <v>41974</v>
      </c>
      <c r="C175" s="49">
        <v>112.26380306447882</v>
      </c>
      <c r="D175" s="49">
        <f t="shared" si="2"/>
        <v>5.6321765150523504</v>
      </c>
      <c r="E175" s="49">
        <f>SUM(C$164:C175)/SUM(C$152:C163)*100-100</f>
        <v>4.4439778460924515</v>
      </c>
      <c r="F175" s="30"/>
      <c r="G175" s="30"/>
      <c r="H175" s="30"/>
    </row>
    <row r="176" spans="2:8" ht="19.5" customHeight="1" x14ac:dyDescent="0.4">
      <c r="B176" s="58">
        <v>42005</v>
      </c>
      <c r="C176" s="50">
        <v>107.75444229725755</v>
      </c>
      <c r="D176" s="50">
        <f t="shared" si="2"/>
        <v>4.8779735126282588</v>
      </c>
      <c r="E176" s="61">
        <f>SUM(C$176:C176)/SUM(C$164:C164)*100-100</f>
        <v>4.8779735126282588</v>
      </c>
      <c r="F176" s="30"/>
      <c r="G176" s="30"/>
      <c r="H176" s="30"/>
    </row>
    <row r="177" spans="2:8" ht="19.5" customHeight="1" x14ac:dyDescent="0.4">
      <c r="B177" s="59">
        <v>42036</v>
      </c>
      <c r="C177" s="50">
        <v>107.15544917940309</v>
      </c>
      <c r="D177" s="50">
        <f t="shared" si="2"/>
        <v>4.4624100657010217</v>
      </c>
      <c r="E177" s="61">
        <f>SUM(C$176:C177)/SUM(C$164:C165)*100-100</f>
        <v>4.6703584463615471</v>
      </c>
      <c r="F177" s="30"/>
      <c r="G177" s="30"/>
      <c r="H177" s="30"/>
    </row>
    <row r="178" spans="2:8" ht="19.5" customHeight="1" x14ac:dyDescent="0.4">
      <c r="B178" s="59">
        <v>42064</v>
      </c>
      <c r="C178" s="50">
        <v>111.741730249596</v>
      </c>
      <c r="D178" s="50">
        <f t="shared" si="2"/>
        <v>4.6611052331150944</v>
      </c>
      <c r="E178" s="61">
        <f>SUM(C$176:C178)/SUM(C$164:C166)*100-100</f>
        <v>4.6671929019981349</v>
      </c>
      <c r="F178" s="30"/>
      <c r="G178" s="30"/>
      <c r="H178" s="30"/>
    </row>
    <row r="179" spans="2:8" ht="19.5" customHeight="1" x14ac:dyDescent="0.4">
      <c r="B179" s="59">
        <v>42095</v>
      </c>
      <c r="C179" s="50">
        <v>107.64919300649939</v>
      </c>
      <c r="D179" s="50">
        <f t="shared" si="2"/>
        <v>2.7278421627486864</v>
      </c>
      <c r="E179" s="61">
        <f>SUM(C$176:C179)/SUM(C$164:C167)*100-100</f>
        <v>4.1796964978193785</v>
      </c>
      <c r="F179" s="30"/>
      <c r="G179" s="30"/>
      <c r="H179" s="30"/>
    </row>
    <row r="180" spans="2:8" ht="19.5" customHeight="1" x14ac:dyDescent="0.4">
      <c r="B180" s="59">
        <v>42125</v>
      </c>
      <c r="C180" s="50">
        <v>106.6673720359091</v>
      </c>
      <c r="D180" s="50">
        <f t="shared" si="2"/>
        <v>2.1759944300271883</v>
      </c>
      <c r="E180" s="61">
        <f>SUM(C$176:C180)/SUM(C$164:C168)*100-100</f>
        <v>3.7784131219513313</v>
      </c>
      <c r="F180" s="30"/>
      <c r="G180" s="30"/>
      <c r="H180" s="30"/>
    </row>
    <row r="181" spans="2:8" ht="19.5" customHeight="1" x14ac:dyDescent="0.4">
      <c r="B181" s="59">
        <v>42156</v>
      </c>
      <c r="C181" s="50">
        <v>105.62722863794035</v>
      </c>
      <c r="D181" s="50">
        <f t="shared" si="2"/>
        <v>4.5235243318550147</v>
      </c>
      <c r="E181" s="61">
        <f>SUM(C$176:C181)/SUM(C$164:C169)*100-100</f>
        <v>3.8994069968518659</v>
      </c>
      <c r="F181" s="30"/>
      <c r="G181" s="30"/>
      <c r="H181" s="30"/>
    </row>
    <row r="182" spans="2:8" ht="19.5" customHeight="1" x14ac:dyDescent="0.4">
      <c r="B182" s="59">
        <v>42186</v>
      </c>
      <c r="C182" s="50">
        <v>108.70812597842621</v>
      </c>
      <c r="D182" s="50">
        <f t="shared" si="2"/>
        <v>4.746250307629893</v>
      </c>
      <c r="E182" s="61">
        <f>SUM(C$176:C182)/SUM(C$164:C170)*100-100</f>
        <v>4.0204455640383543</v>
      </c>
      <c r="F182" s="30"/>
      <c r="G182" s="30"/>
      <c r="H182" s="30"/>
    </row>
    <row r="183" spans="2:8" ht="19.5" customHeight="1" x14ac:dyDescent="0.4">
      <c r="B183" s="59">
        <v>42217</v>
      </c>
      <c r="C183" s="50">
        <v>107.51960688257212</v>
      </c>
      <c r="D183" s="50">
        <f t="shared" si="2"/>
        <v>5.2086096285949992</v>
      </c>
      <c r="E183" s="61">
        <f>SUM(C$176:C183)/SUM(C$164:C171)*100-100</f>
        <v>4.1670413008287284</v>
      </c>
      <c r="F183" s="30"/>
      <c r="G183" s="30"/>
      <c r="H183" s="30"/>
    </row>
    <row r="184" spans="2:8" ht="19.5" customHeight="1" x14ac:dyDescent="0.4">
      <c r="B184" s="59">
        <v>42248</v>
      </c>
      <c r="C184" s="50">
        <v>106.65385085433655</v>
      </c>
      <c r="D184" s="50">
        <f t="shared" si="2"/>
        <v>4.8039726465773214</v>
      </c>
      <c r="E184" s="61">
        <f>SUM(C$176:C184)/SUM(C$164:C172)*100-100</f>
        <v>4.2367319797435528</v>
      </c>
      <c r="F184" s="30"/>
      <c r="G184" s="30"/>
      <c r="H184" s="30"/>
    </row>
    <row r="185" spans="2:8" ht="19.5" customHeight="1" x14ac:dyDescent="0.4">
      <c r="B185" s="59">
        <v>42278</v>
      </c>
      <c r="C185" s="50">
        <v>108.4685371359441</v>
      </c>
      <c r="D185" s="50">
        <f t="shared" si="2"/>
        <v>4.4033034168962502</v>
      </c>
      <c r="E185" s="61">
        <f>SUM(C$176:C185)/SUM(C$164:C173)*100-100</f>
        <v>4.2534692170144552</v>
      </c>
      <c r="F185" s="30"/>
      <c r="G185" s="30"/>
      <c r="H185" s="30"/>
    </row>
    <row r="186" spans="2:8" ht="19.5" customHeight="1" x14ac:dyDescent="0.4">
      <c r="B186" s="59">
        <v>42309</v>
      </c>
      <c r="C186" s="50">
        <v>111.4492526671298</v>
      </c>
      <c r="D186" s="50">
        <f t="shared" si="2"/>
        <v>4.0630403085205558</v>
      </c>
      <c r="E186" s="61">
        <f>SUM(C$176:C186)/SUM(C$164:C174)*100-100</f>
        <v>4.2355959661500862</v>
      </c>
      <c r="F186" s="30"/>
      <c r="G186" s="30"/>
      <c r="H186" s="30"/>
    </row>
    <row r="187" spans="2:8" ht="19.5" customHeight="1" x14ac:dyDescent="0.4">
      <c r="B187" s="59">
        <v>42339</v>
      </c>
      <c r="C187" s="50">
        <v>115.22125571760078</v>
      </c>
      <c r="D187" s="50">
        <f t="shared" si="2"/>
        <v>2.634377753462843</v>
      </c>
      <c r="E187" s="61">
        <f>SUM(C$176:C187)/SUM(C$164:C175)*100-100</f>
        <v>4.0921707141637285</v>
      </c>
      <c r="F187" s="30"/>
      <c r="G187" s="30"/>
      <c r="H187" s="30"/>
    </row>
    <row r="188" spans="2:8" ht="19.5" customHeight="1" x14ac:dyDescent="0.4">
      <c r="B188" s="51">
        <v>42370</v>
      </c>
      <c r="C188" s="44">
        <v>109.73135060760114</v>
      </c>
      <c r="D188" s="44">
        <f t="shared" si="2"/>
        <v>1.8346420511276733</v>
      </c>
      <c r="E188" s="44">
        <f>SUM(C$188:C188)/SUM(C$176:C176)*100-100</f>
        <v>1.8346420511276733</v>
      </c>
      <c r="F188" s="30"/>
      <c r="G188" s="30"/>
      <c r="H188" s="30"/>
    </row>
    <row r="189" spans="2:8" ht="19.5" customHeight="1" x14ac:dyDescent="0.4">
      <c r="B189" s="46">
        <v>42401</v>
      </c>
      <c r="C189" s="47">
        <v>109.43615196148579</v>
      </c>
      <c r="D189" s="47">
        <f t="shared" si="2"/>
        <v>2.1284057876182203</v>
      </c>
      <c r="E189" s="44">
        <f>SUM(C$188:C189)/SUM(C$176:C177)*100-100</f>
        <v>1.9811145327801967</v>
      </c>
      <c r="F189" s="30"/>
      <c r="G189" s="30"/>
      <c r="H189" s="30"/>
    </row>
    <row r="190" spans="2:8" ht="19.5" customHeight="1" x14ac:dyDescent="0.4">
      <c r="B190" s="46">
        <v>42430</v>
      </c>
      <c r="C190" s="47">
        <v>112.9585956899312</v>
      </c>
      <c r="D190" s="47">
        <f t="shared" si="2"/>
        <v>1.0889982082943277</v>
      </c>
      <c r="E190" s="44">
        <f>SUM(C$188:C190)/SUM(C$176:C178)*100-100</f>
        <v>1.6759373499603498</v>
      </c>
      <c r="F190" s="30"/>
      <c r="G190" s="30"/>
      <c r="H190" s="30"/>
    </row>
    <row r="191" spans="2:8" ht="19.5" customHeight="1" x14ac:dyDescent="0.4">
      <c r="B191" s="46">
        <v>42461</v>
      </c>
      <c r="C191" s="47">
        <v>112.27651330555753</v>
      </c>
      <c r="D191" s="47">
        <f t="shared" si="2"/>
        <v>4.2985183351804181</v>
      </c>
      <c r="E191" s="44">
        <f>SUM(C$188:C191)/SUM(C$176:C179)*100-100</f>
        <v>2.3259907624248086</v>
      </c>
      <c r="F191" s="30"/>
      <c r="G191" s="30"/>
      <c r="H191" s="30"/>
    </row>
    <row r="192" spans="2:8" ht="19.5" customHeight="1" x14ac:dyDescent="0.4">
      <c r="B192" s="48">
        <v>42491</v>
      </c>
      <c r="C192" s="49">
        <v>111.11359215697414</v>
      </c>
      <c r="D192" s="49">
        <f t="shared" si="2"/>
        <v>4.1683037991863614</v>
      </c>
      <c r="E192" s="44">
        <f>SUM(C$188:C192)/SUM(C$176:C180)*100-100</f>
        <v>2.689255543802588</v>
      </c>
      <c r="F192" s="30"/>
      <c r="G192" s="30"/>
      <c r="H192" s="30"/>
    </row>
    <row r="193" spans="2:8" ht="19.5" customHeight="1" x14ac:dyDescent="0.4">
      <c r="B193" s="48">
        <v>42522</v>
      </c>
      <c r="C193" s="49">
        <v>108.39922655810153</v>
      </c>
      <c r="D193" s="49">
        <f t="shared" si="2"/>
        <v>2.6243213571973882</v>
      </c>
      <c r="E193" s="44">
        <f>SUM(C$188:C193)/SUM(C$176:C181)*100-100</f>
        <v>2.6786479551752507</v>
      </c>
      <c r="F193" s="30"/>
      <c r="G193" s="30"/>
      <c r="H193" s="30"/>
    </row>
    <row r="194" spans="2:8" ht="19.5" customHeight="1" x14ac:dyDescent="0.4">
      <c r="B194" s="48">
        <v>42552</v>
      </c>
      <c r="C194" s="49">
        <v>109.35087888835747</v>
      </c>
      <c r="D194" s="49">
        <f t="shared" si="2"/>
        <v>0.59126482417590864</v>
      </c>
      <c r="E194" s="44">
        <f>SUM(C$188:C194)/SUM(C$176:C182)*100-100</f>
        <v>2.3782183981340808</v>
      </c>
      <c r="F194" s="30"/>
      <c r="G194" s="30"/>
      <c r="H194" s="30"/>
    </row>
    <row r="195" spans="2:8" ht="19.5" customHeight="1" x14ac:dyDescent="0.4">
      <c r="B195" s="48">
        <v>42583</v>
      </c>
      <c r="C195" s="49">
        <v>110.40998129087852</v>
      </c>
      <c r="D195" s="49">
        <f t="shared" si="2"/>
        <v>2.6882300745975698</v>
      </c>
      <c r="E195" s="44">
        <f>SUM(C$188:C195)/SUM(C$176:C183)*100-100</f>
        <v>2.416850108061297</v>
      </c>
      <c r="F195" s="30"/>
      <c r="G195" s="30"/>
      <c r="H195" s="30"/>
    </row>
    <row r="196" spans="2:8" ht="19.5" customHeight="1" x14ac:dyDescent="0.4">
      <c r="B196" s="48">
        <v>42614</v>
      </c>
      <c r="C196" s="49">
        <v>109.80355408428943</v>
      </c>
      <c r="D196" s="49">
        <f t="shared" si="2"/>
        <v>2.9532016000571844</v>
      </c>
      <c r="E196" s="44">
        <f>SUM(C$188:C196)/SUM(C$176:C184)*100-100</f>
        <v>2.4758550685551057</v>
      </c>
      <c r="F196" s="30"/>
      <c r="G196" s="30"/>
      <c r="H196" s="30"/>
    </row>
    <row r="197" spans="2:8" ht="19.5" customHeight="1" x14ac:dyDescent="0.4">
      <c r="B197" s="48">
        <v>42644</v>
      </c>
      <c r="C197" s="49">
        <v>110.44072239587072</v>
      </c>
      <c r="D197" s="49">
        <f t="shared" si="2"/>
        <v>1.8182095121784982</v>
      </c>
      <c r="E197" s="44">
        <f>SUM(C$188:C197)/SUM(C$176:C185)*100-100</f>
        <v>2.4096793212146679</v>
      </c>
      <c r="F197" s="30"/>
      <c r="G197" s="30"/>
      <c r="H197" s="30"/>
    </row>
    <row r="198" spans="2:8" ht="19.5" customHeight="1" x14ac:dyDescent="0.4">
      <c r="B198" s="48">
        <v>42675</v>
      </c>
      <c r="C198" s="49">
        <v>115.00401704155423</v>
      </c>
      <c r="D198" s="49">
        <f t="shared" si="2"/>
        <v>3.1895811675306476</v>
      </c>
      <c r="E198" s="44">
        <f>SUM(C$188:C198)/SUM(C$176:C186)*100-100</f>
        <v>2.4827580657450881</v>
      </c>
      <c r="F198" s="30"/>
      <c r="G198" s="30"/>
      <c r="H198" s="30"/>
    </row>
    <row r="199" spans="2:8" ht="19.5" customHeight="1" x14ac:dyDescent="0.4">
      <c r="B199" s="48">
        <v>42705</v>
      </c>
      <c r="C199" s="49">
        <v>120.62650453955297</v>
      </c>
      <c r="D199" s="49">
        <f t="shared" si="2"/>
        <v>4.6911906907177467</v>
      </c>
      <c r="E199" s="44">
        <f>SUM(C$188:C199)/SUM(C$176:C187)*100-100</f>
        <v>2.677802716055794</v>
      </c>
      <c r="F199" s="30"/>
      <c r="G199" s="30"/>
      <c r="H199" s="30"/>
    </row>
    <row r="200" spans="2:8" ht="19.5" customHeight="1" x14ac:dyDescent="0.4">
      <c r="B200" s="58">
        <v>42736</v>
      </c>
      <c r="C200" s="50">
        <v>115.39392005198165</v>
      </c>
      <c r="D200" s="50">
        <f t="shared" si="2"/>
        <v>5.1603934636964794</v>
      </c>
      <c r="E200" s="61">
        <f>SUM(C$200:C200)/SUM(C$188:C188)*100-100</f>
        <v>5.1603934636964794</v>
      </c>
      <c r="F200" s="30"/>
      <c r="G200" s="30"/>
      <c r="H200" s="30"/>
    </row>
    <row r="201" spans="2:8" ht="19.5" customHeight="1" x14ac:dyDescent="0.4">
      <c r="B201" s="59">
        <v>42767</v>
      </c>
      <c r="C201" s="50">
        <v>114.3171651649122</v>
      </c>
      <c r="D201" s="50">
        <f t="shared" si="2"/>
        <v>4.4601469586980755</v>
      </c>
      <c r="E201" s="61">
        <f>SUM(C$200:C201)/SUM(C$188:C189)*100-100</f>
        <v>4.8107417953003022</v>
      </c>
      <c r="F201" s="30"/>
      <c r="G201" s="30"/>
      <c r="H201" s="30"/>
    </row>
    <row r="202" spans="2:8" ht="19.5" customHeight="1" x14ac:dyDescent="0.4">
      <c r="B202" s="59">
        <v>42795</v>
      </c>
      <c r="C202" s="50">
        <v>118.08756402228697</v>
      </c>
      <c r="D202" s="50">
        <f t="shared" si="2"/>
        <v>4.5405737394564198</v>
      </c>
      <c r="E202" s="61">
        <f>SUM(C$200:C202)/SUM(C$188:C190)*100-100</f>
        <v>4.7188555980144571</v>
      </c>
      <c r="F202" s="30"/>
      <c r="G202" s="30"/>
      <c r="H202" s="30"/>
    </row>
    <row r="203" spans="2:8" ht="19.5" customHeight="1" x14ac:dyDescent="0.4">
      <c r="B203" s="59">
        <v>42826</v>
      </c>
      <c r="C203" s="50">
        <v>114.67151216770657</v>
      </c>
      <c r="D203" s="50">
        <f t="shared" si="2"/>
        <v>2.1331254343738948</v>
      </c>
      <c r="E203" s="61">
        <f>SUM(C$200:C203)/SUM(C$188:C191)*100-100</f>
        <v>4.0655813832197509</v>
      </c>
      <c r="F203" s="30"/>
      <c r="G203" s="30"/>
      <c r="H203" s="30"/>
    </row>
    <row r="204" spans="2:8" ht="19.5" customHeight="1" x14ac:dyDescent="0.4">
      <c r="B204" s="59">
        <v>42856</v>
      </c>
      <c r="C204" s="50">
        <v>113.71967366240443</v>
      </c>
      <c r="D204" s="50">
        <f t="shared" si="2"/>
        <v>2.3454209830140229</v>
      </c>
      <c r="E204" s="61">
        <f>SUM(C$200:C204)/SUM(C$188:C192)*100-100</f>
        <v>3.7215172499458902</v>
      </c>
      <c r="F204" s="30"/>
      <c r="G204" s="30"/>
      <c r="H204" s="30"/>
    </row>
    <row r="205" spans="2:8" ht="19.5" customHeight="1" x14ac:dyDescent="0.4">
      <c r="B205" s="59">
        <v>42887</v>
      </c>
      <c r="C205" s="50">
        <v>111.65741645634215</v>
      </c>
      <c r="D205" s="50">
        <f t="shared" si="2"/>
        <v>3.0057316843439281</v>
      </c>
      <c r="E205" s="61">
        <f>SUM(C$200:C205)/SUM(C$188:C193)*100-100</f>
        <v>3.6046490493378371</v>
      </c>
      <c r="F205" s="30"/>
      <c r="G205" s="30"/>
      <c r="H205" s="30"/>
    </row>
    <row r="206" spans="2:8" ht="19.5" customHeight="1" x14ac:dyDescent="0.4">
      <c r="B206" s="59">
        <v>42917</v>
      </c>
      <c r="C206" s="50">
        <v>113.84198044368709</v>
      </c>
      <c r="D206" s="50">
        <f t="shared" si="2"/>
        <v>4.1070557465887845</v>
      </c>
      <c r="E206" s="61">
        <f>SUM(C$200:C206)/SUM(C$188:C194)*100-100</f>
        <v>3.6756965180461378</v>
      </c>
      <c r="F206" s="30"/>
      <c r="G206" s="30"/>
      <c r="H206" s="30"/>
    </row>
    <row r="207" spans="2:8" ht="19.5" customHeight="1" x14ac:dyDescent="0.4">
      <c r="B207" s="59">
        <v>42948</v>
      </c>
      <c r="C207" s="50">
        <v>113.89417409356003</v>
      </c>
      <c r="D207" s="50">
        <f t="shared" si="2"/>
        <v>3.1556864351804279</v>
      </c>
      <c r="E207" s="61">
        <f>SUM(C$200:C207)/SUM(C$188:C195)*100-100</f>
        <v>3.6107244189413308</v>
      </c>
      <c r="F207" s="30"/>
      <c r="G207" s="30"/>
      <c r="H207" s="30"/>
    </row>
    <row r="208" spans="2:8" ht="19.5" customHeight="1" x14ac:dyDescent="0.4">
      <c r="B208" s="59">
        <v>42979</v>
      </c>
      <c r="C208" s="50">
        <v>112.06464388270506</v>
      </c>
      <c r="D208" s="50">
        <f t="shared" si="2"/>
        <v>2.0592136723369947</v>
      </c>
      <c r="E208" s="61">
        <f>SUM(C$200:C208)/SUM(C$188:C196)*100-100</f>
        <v>3.4392449519819621</v>
      </c>
      <c r="F208" s="30"/>
      <c r="G208" s="30"/>
      <c r="H208" s="30"/>
    </row>
    <row r="209" spans="2:8" ht="19.5" customHeight="1" x14ac:dyDescent="0.4">
      <c r="B209" s="59">
        <v>43009</v>
      </c>
      <c r="C209" s="50">
        <v>113.61119763729351</v>
      </c>
      <c r="D209" s="50">
        <f t="shared" si="2"/>
        <v>2.870748373103126</v>
      </c>
      <c r="E209" s="61">
        <f>SUM(C$200:C209)/SUM(C$188:C197)*100-100</f>
        <v>3.3823702322500537</v>
      </c>
      <c r="F209" s="30"/>
      <c r="G209" s="30"/>
      <c r="H209" s="30"/>
    </row>
    <row r="210" spans="2:8" ht="19.5" customHeight="1" x14ac:dyDescent="0.4">
      <c r="B210" s="59">
        <v>43040</v>
      </c>
      <c r="C210" s="50">
        <v>116.92073823638742</v>
      </c>
      <c r="D210" s="50">
        <f t="shared" si="2"/>
        <v>1.6666558648474279</v>
      </c>
      <c r="E210" s="61">
        <f>SUM(C$200:C210)/SUM(C$188:C198)*100-100</f>
        <v>3.2204947176034864</v>
      </c>
      <c r="F210" s="30"/>
      <c r="G210" s="30"/>
      <c r="H210" s="30"/>
    </row>
    <row r="211" spans="2:8" ht="19.5" customHeight="1" x14ac:dyDescent="0.4">
      <c r="B211" s="59">
        <v>43070</v>
      </c>
      <c r="C211" s="50">
        <v>122.62728412002156</v>
      </c>
      <c r="D211" s="50">
        <f t="shared" si="2"/>
        <v>1.6586566842053685</v>
      </c>
      <c r="E211" s="61">
        <f>SUM(C$200:C211)/SUM(C$188:C199)*100-100</f>
        <v>3.0798512854564706</v>
      </c>
      <c r="F211" s="30"/>
      <c r="G211" s="30"/>
      <c r="H211" s="30"/>
    </row>
    <row r="212" spans="2:8" ht="19.5" customHeight="1" x14ac:dyDescent="0.4">
      <c r="B212" s="51">
        <v>43101</v>
      </c>
      <c r="C212" s="44">
        <v>117.73800777474257</v>
      </c>
      <c r="D212" s="44">
        <f t="shared" si="2"/>
        <v>2.0313788817512943</v>
      </c>
      <c r="E212" s="44">
        <f>SUM(C$212:C212)/SUM(C$200:C200)*100-100</f>
        <v>2.0313788817512943</v>
      </c>
      <c r="F212" s="30"/>
      <c r="G212" s="30"/>
      <c r="H212" s="30"/>
    </row>
    <row r="213" spans="2:8" ht="19.5" customHeight="1" x14ac:dyDescent="0.4">
      <c r="B213" s="46">
        <v>43132</v>
      </c>
      <c r="C213" s="47">
        <v>117.75329022639235</v>
      </c>
      <c r="D213" s="47">
        <f t="shared" ref="D213:D276" si="3">C213/C201*100-100</f>
        <v>3.0057822519682418</v>
      </c>
      <c r="E213" s="44">
        <f>SUM(C$212:C213)/SUM(C$200:C201)*100-100</f>
        <v>2.5162968425243264</v>
      </c>
      <c r="F213" s="30"/>
      <c r="G213" s="30"/>
      <c r="H213" s="30"/>
    </row>
    <row r="214" spans="2:8" ht="19.5" customHeight="1" x14ac:dyDescent="0.4">
      <c r="B214" s="46">
        <v>43160</v>
      </c>
      <c r="C214" s="47">
        <v>121.72123776372553</v>
      </c>
      <c r="D214" s="47">
        <f t="shared" si="3"/>
        <v>3.077101108422184</v>
      </c>
      <c r="E214" s="44">
        <f>SUM(C$212:C214)/SUM(C$200:C202)*100-100</f>
        <v>2.7067058903974299</v>
      </c>
      <c r="F214" s="30"/>
      <c r="G214" s="30"/>
      <c r="H214" s="30"/>
    </row>
    <row r="215" spans="2:8" ht="19.5" customHeight="1" x14ac:dyDescent="0.4">
      <c r="B215" s="46">
        <v>43191</v>
      </c>
      <c r="C215" s="47">
        <v>119.48038359466005</v>
      </c>
      <c r="D215" s="47">
        <f t="shared" si="3"/>
        <v>4.1936060108116067</v>
      </c>
      <c r="E215" s="44">
        <f>SUM(C$212:C215)/SUM(C$200:C203)*100-100</f>
        <v>3.0753893201165283</v>
      </c>
      <c r="F215" s="30"/>
      <c r="G215" s="30"/>
      <c r="H215" s="30"/>
    </row>
    <row r="216" spans="2:8" ht="19.5" customHeight="1" x14ac:dyDescent="0.4">
      <c r="B216" s="48">
        <v>43221</v>
      </c>
      <c r="C216" s="49">
        <v>118.66511838849094</v>
      </c>
      <c r="D216" s="49">
        <f t="shared" si="3"/>
        <v>4.3488031286194655</v>
      </c>
      <c r="E216" s="44">
        <f>SUM(C$212:C216)/SUM(C$200:C204)*100-100</f>
        <v>3.3267165631990707</v>
      </c>
      <c r="F216" s="30"/>
      <c r="G216" s="30"/>
      <c r="H216" s="30"/>
    </row>
    <row r="217" spans="2:8" ht="19.5" customHeight="1" x14ac:dyDescent="0.4">
      <c r="B217" s="48">
        <v>43252</v>
      </c>
      <c r="C217" s="49">
        <v>116.40210459263859</v>
      </c>
      <c r="D217" s="49">
        <f t="shared" si="3"/>
        <v>4.2493264548634926</v>
      </c>
      <c r="E217" s="44">
        <f>SUM(C$212:C217)/SUM(C$200:C205)*100-100</f>
        <v>3.476482716471935</v>
      </c>
      <c r="F217" s="30"/>
      <c r="G217" s="30"/>
      <c r="H217" s="30"/>
    </row>
    <row r="218" spans="2:8" ht="19.5" customHeight="1" x14ac:dyDescent="0.4">
      <c r="B218" s="48">
        <v>43282</v>
      </c>
      <c r="C218" s="49">
        <v>118.23531862485578</v>
      </c>
      <c r="D218" s="49">
        <f t="shared" si="3"/>
        <v>3.8591547371594572</v>
      </c>
      <c r="E218" s="44">
        <f>SUM(C$212:C218)/SUM(C$200:C206)*100-100</f>
        <v>3.5308231503436076</v>
      </c>
      <c r="F218" s="30"/>
      <c r="G218" s="30"/>
      <c r="H218" s="30"/>
    </row>
    <row r="219" spans="2:8" ht="19.5" customHeight="1" x14ac:dyDescent="0.4">
      <c r="B219" s="48">
        <v>43313</v>
      </c>
      <c r="C219" s="49">
        <v>118.00699574092</v>
      </c>
      <c r="D219" s="49">
        <f t="shared" si="3"/>
        <v>3.6110904531266357</v>
      </c>
      <c r="E219" s="44">
        <f>SUM(C$212:C219)/SUM(C$200:C207)*100-100</f>
        <v>3.5408080169288638</v>
      </c>
      <c r="F219" s="30"/>
      <c r="G219" s="30"/>
      <c r="H219" s="30"/>
    </row>
    <row r="220" spans="2:8" ht="19.5" customHeight="1" x14ac:dyDescent="0.4">
      <c r="B220" s="48">
        <v>43344</v>
      </c>
      <c r="C220" s="49">
        <v>115.43647785684379</v>
      </c>
      <c r="D220" s="49">
        <f t="shared" si="3"/>
        <v>3.0088294196231544</v>
      </c>
      <c r="E220" s="44">
        <f>SUM(C$212:C220)/SUM(C$200:C208)*100-100</f>
        <v>3.4827959455164432</v>
      </c>
      <c r="F220" s="30"/>
      <c r="G220" s="30"/>
      <c r="H220" s="30"/>
    </row>
    <row r="221" spans="2:8" ht="19.5" customHeight="1" x14ac:dyDescent="0.4">
      <c r="B221" s="48">
        <v>43374</v>
      </c>
      <c r="C221" s="49">
        <v>118.05273579009786</v>
      </c>
      <c r="D221" s="49">
        <f t="shared" si="3"/>
        <v>3.9094193575742935</v>
      </c>
      <c r="E221" s="44">
        <f>SUM(C$212:C221)/SUM(C$200:C209)*100-100</f>
        <v>3.5252658723859298</v>
      </c>
      <c r="F221" s="30"/>
      <c r="G221" s="30"/>
      <c r="H221" s="30"/>
    </row>
    <row r="222" spans="2:8" ht="19.5" customHeight="1" x14ac:dyDescent="0.4">
      <c r="B222" s="48">
        <v>43405</v>
      </c>
      <c r="C222" s="49">
        <v>121.16968886500258</v>
      </c>
      <c r="D222" s="49">
        <f t="shared" si="3"/>
        <v>3.6340436202384723</v>
      </c>
      <c r="E222" s="44">
        <f>SUM(C$212:C222)/SUM(C$200:C210)*100-100</f>
        <v>3.5353744218192134</v>
      </c>
      <c r="F222" s="30"/>
      <c r="G222" s="30"/>
      <c r="H222" s="30"/>
    </row>
    <row r="223" spans="2:8" ht="19.5" customHeight="1" x14ac:dyDescent="0.4">
      <c r="B223" s="48">
        <v>43435</v>
      </c>
      <c r="C223" s="49">
        <v>125.18826730924523</v>
      </c>
      <c r="D223" s="49">
        <f t="shared" si="3"/>
        <v>2.0884285317100506</v>
      </c>
      <c r="E223" s="44">
        <f>SUM(C$212:C223)/SUM(C$200:C211)*100-100</f>
        <v>3.4068734726747891</v>
      </c>
      <c r="F223" s="30"/>
      <c r="G223" s="30"/>
      <c r="H223" s="30"/>
    </row>
    <row r="224" spans="2:8" ht="19.5" customHeight="1" x14ac:dyDescent="0.4">
      <c r="B224" s="58">
        <v>43466</v>
      </c>
      <c r="C224" s="50">
        <v>121.92056205000517</v>
      </c>
      <c r="D224" s="50">
        <f t="shared" si="3"/>
        <v>3.5524248747818916</v>
      </c>
      <c r="E224" s="61">
        <f>SUM(C$224:C224)/SUM(C$212:C212)*100-100</f>
        <v>3.5524248747818916</v>
      </c>
      <c r="F224" s="30"/>
      <c r="G224" s="30"/>
      <c r="H224" s="30"/>
    </row>
    <row r="225" spans="2:8" ht="19.5" customHeight="1" x14ac:dyDescent="0.4">
      <c r="B225" s="59">
        <v>43497</v>
      </c>
      <c r="C225" s="50">
        <v>122.67639061020043</v>
      </c>
      <c r="D225" s="50">
        <f t="shared" si="3"/>
        <v>4.1808601478081187</v>
      </c>
      <c r="E225" s="61">
        <f>SUM(C$224:C225)/SUM(C$212:C213)*100-100</f>
        <v>3.8666629027739248</v>
      </c>
      <c r="F225" s="30"/>
      <c r="G225" s="30"/>
      <c r="H225" s="30"/>
    </row>
    <row r="226" spans="2:8" ht="19.5" customHeight="1" x14ac:dyDescent="0.4">
      <c r="B226" s="59">
        <v>43525</v>
      </c>
      <c r="C226" s="50">
        <v>125.93521783357295</v>
      </c>
      <c r="D226" s="50">
        <f t="shared" si="3"/>
        <v>3.4619924569180256</v>
      </c>
      <c r="E226" s="61">
        <f>SUM(C$224:C226)/SUM(C$212:C214)*100-100</f>
        <v>3.7287702404951233</v>
      </c>
      <c r="F226" s="30"/>
      <c r="G226" s="30"/>
      <c r="H226" s="30"/>
    </row>
    <row r="227" spans="2:8" ht="19.5" customHeight="1" x14ac:dyDescent="0.4">
      <c r="B227" s="59">
        <v>43556</v>
      </c>
      <c r="C227" s="50">
        <v>123.96542901315686</v>
      </c>
      <c r="D227" s="50">
        <f t="shared" si="3"/>
        <v>3.7537922825159598</v>
      </c>
      <c r="E227" s="61">
        <f>SUM(C$224:C227)/SUM(C$212:C215)*100-100</f>
        <v>3.7350418737784423</v>
      </c>
      <c r="F227" s="30"/>
      <c r="G227" s="30"/>
      <c r="H227" s="30"/>
    </row>
    <row r="228" spans="2:8" ht="19.5" customHeight="1" x14ac:dyDescent="0.4">
      <c r="B228" s="59">
        <v>43586</v>
      </c>
      <c r="C228" s="50">
        <v>123.68143235667314</v>
      </c>
      <c r="D228" s="50">
        <f t="shared" si="3"/>
        <v>4.2272860266818952</v>
      </c>
      <c r="E228" s="61">
        <f>SUM(C$224:C228)/SUM(C$212:C216)*100-100</f>
        <v>3.8331546176682849</v>
      </c>
      <c r="F228" s="30"/>
      <c r="G228" s="30"/>
      <c r="H228" s="30"/>
    </row>
    <row r="229" spans="2:8" ht="19.5" customHeight="1" x14ac:dyDescent="0.4">
      <c r="B229" s="59">
        <v>43617</v>
      </c>
      <c r="C229" s="50">
        <v>120.49924292601652</v>
      </c>
      <c r="D229" s="50">
        <f t="shared" si="3"/>
        <v>3.5198146525926575</v>
      </c>
      <c r="E229" s="61">
        <f>SUM(C$224:C229)/SUM(C$212:C217)*100-100</f>
        <v>3.781910625179691</v>
      </c>
      <c r="F229" s="30"/>
      <c r="G229" s="30"/>
      <c r="H229" s="30"/>
    </row>
    <row r="230" spans="2:8" ht="19.5" customHeight="1" x14ac:dyDescent="0.4">
      <c r="B230" s="59">
        <v>43647</v>
      </c>
      <c r="C230" s="50">
        <v>123.0362621913815</v>
      </c>
      <c r="D230" s="50">
        <f t="shared" si="3"/>
        <v>4.0604986922380135</v>
      </c>
      <c r="E230" s="61">
        <f>SUM(C$224:C230)/SUM(C$212:C218)*100-100</f>
        <v>3.8215963227802519</v>
      </c>
      <c r="F230" s="30"/>
      <c r="G230" s="30"/>
      <c r="H230" s="30"/>
    </row>
    <row r="231" spans="2:8" ht="19.5" customHeight="1" x14ac:dyDescent="0.4">
      <c r="B231" s="59">
        <v>43678</v>
      </c>
      <c r="C231" s="50">
        <v>121.98566613895458</v>
      </c>
      <c r="D231" s="50">
        <f t="shared" si="3"/>
        <v>3.3715546888165875</v>
      </c>
      <c r="E231" s="61">
        <f>SUM(C$224:C231)/SUM(C$212:C219)*100-100</f>
        <v>3.7655753063718294</v>
      </c>
      <c r="F231" s="30"/>
      <c r="G231" s="30"/>
      <c r="H231" s="30"/>
    </row>
    <row r="232" spans="2:8" ht="19.5" customHeight="1" x14ac:dyDescent="0.4">
      <c r="B232" s="59">
        <v>43709</v>
      </c>
      <c r="C232" s="50">
        <v>120.84599276680278</v>
      </c>
      <c r="D232" s="50">
        <f t="shared" si="3"/>
        <v>4.6861399536699935</v>
      </c>
      <c r="E232" s="61">
        <f>SUM(C$224:C232)/SUM(C$212:C220)*100-100</f>
        <v>3.865502755959966</v>
      </c>
      <c r="F232" s="30"/>
      <c r="G232" s="30"/>
      <c r="H232" s="30"/>
    </row>
    <row r="233" spans="2:8" ht="19.5" customHeight="1" x14ac:dyDescent="0.4">
      <c r="B233" s="59">
        <v>43739</v>
      </c>
      <c r="C233" s="50">
        <v>122.94067851455911</v>
      </c>
      <c r="D233" s="50">
        <f t="shared" si="3"/>
        <v>4.1404739091791924</v>
      </c>
      <c r="E233" s="61">
        <f>SUM(C$224:C233)/SUM(C$212:C221)*100-100</f>
        <v>3.8929774286262386</v>
      </c>
      <c r="F233" s="30"/>
      <c r="G233" s="30"/>
      <c r="H233" s="30"/>
    </row>
    <row r="234" spans="2:8" ht="19.5" customHeight="1" x14ac:dyDescent="0.4">
      <c r="B234" s="59">
        <v>43770</v>
      </c>
      <c r="C234" s="50">
        <v>127.0780309322309</v>
      </c>
      <c r="D234" s="50">
        <f t="shared" si="3"/>
        <v>4.8760891627038063</v>
      </c>
      <c r="E234" s="61">
        <f>SUM(C$224:C234)/SUM(C$212:C222)*100-100</f>
        <v>3.9844235608805718</v>
      </c>
      <c r="F234" s="30"/>
      <c r="G234" s="30"/>
      <c r="H234" s="30"/>
    </row>
    <row r="235" spans="2:8" ht="19.5" customHeight="1" x14ac:dyDescent="0.4">
      <c r="B235" s="59">
        <v>43800</v>
      </c>
      <c r="C235" s="50">
        <v>130.65426172981793</v>
      </c>
      <c r="D235" s="50">
        <f t="shared" si="3"/>
        <v>4.3662194054258947</v>
      </c>
      <c r="E235" s="61">
        <f>SUM(C$224:C235)/SUM(C$212:C223)*100-100</f>
        <v>4.0178979263575201</v>
      </c>
      <c r="F235" s="30"/>
      <c r="G235" s="30"/>
      <c r="H235" s="30"/>
    </row>
    <row r="236" spans="2:8" ht="19.5" customHeight="1" x14ac:dyDescent="0.4">
      <c r="B236" s="51">
        <v>43831</v>
      </c>
      <c r="C236" s="44">
        <v>127.12904993021111</v>
      </c>
      <c r="D236" s="44">
        <f t="shared" si="3"/>
        <v>4.272034013483065</v>
      </c>
      <c r="E236" s="44">
        <f>SUM(C$236:C236)/SUM(C$224:C224)*100-100</f>
        <v>4.272034013483065</v>
      </c>
      <c r="F236" s="30"/>
      <c r="G236" s="30"/>
      <c r="H236" s="30"/>
    </row>
    <row r="237" spans="2:8" ht="19.5" customHeight="1" x14ac:dyDescent="0.4">
      <c r="B237" s="46">
        <v>43862</v>
      </c>
      <c r="C237" s="47">
        <v>125.5278210062371</v>
      </c>
      <c r="D237" s="47">
        <f t="shared" si="3"/>
        <v>2.3243513946354994</v>
      </c>
      <c r="E237" s="44">
        <f>SUM(C$236:C237)/SUM(C$224:C225)*100-100</f>
        <v>3.2951834389529182</v>
      </c>
      <c r="F237" s="30"/>
      <c r="G237" s="30"/>
      <c r="H237" s="30"/>
    </row>
    <row r="238" spans="2:8" ht="19.5" customHeight="1" x14ac:dyDescent="0.4">
      <c r="B238" s="46">
        <v>43891</v>
      </c>
      <c r="C238" s="47">
        <v>120.91118323391389</v>
      </c>
      <c r="D238" s="47">
        <f t="shared" si="3"/>
        <v>-3.9893801639335464</v>
      </c>
      <c r="E238" s="44">
        <f>SUM(C$236:C238)/SUM(C$224:C226)*100-100</f>
        <v>0.81933065961261775</v>
      </c>
      <c r="F238" s="30"/>
      <c r="G238" s="30"/>
      <c r="H238" s="30"/>
    </row>
    <row r="239" spans="2:8" ht="19.5" customHeight="1" x14ac:dyDescent="0.4">
      <c r="B239" s="46">
        <v>43922</v>
      </c>
      <c r="C239" s="47">
        <v>112.08808973560548</v>
      </c>
      <c r="D239" s="47">
        <f t="shared" si="3"/>
        <v>-9.581170631282049</v>
      </c>
      <c r="E239" s="44">
        <f>SUM(C$236:C239)/SUM(C$224:C227)*100-100</f>
        <v>-1.7879673449949394</v>
      </c>
      <c r="F239" s="30"/>
      <c r="G239" s="30"/>
      <c r="H239" s="30"/>
    </row>
    <row r="240" spans="2:8" ht="19.5" customHeight="1" x14ac:dyDescent="0.4">
      <c r="B240" s="48">
        <v>43952</v>
      </c>
      <c r="C240" s="49">
        <v>110.96427402173238</v>
      </c>
      <c r="D240" s="49">
        <f t="shared" si="3"/>
        <v>-10.282188759155829</v>
      </c>
      <c r="E240" s="44">
        <f>SUM(C$236:C240)/SUM(C$224:C228)*100-100</f>
        <v>-3.4874385614336205</v>
      </c>
      <c r="F240" s="30"/>
      <c r="G240" s="30"/>
      <c r="H240" s="30"/>
    </row>
    <row r="241" spans="2:8" ht="19.5" customHeight="1" x14ac:dyDescent="0.4">
      <c r="B241" s="48">
        <v>43983</v>
      </c>
      <c r="C241" s="49">
        <v>111.0117160143564</v>
      </c>
      <c r="D241" s="49">
        <f t="shared" si="3"/>
        <v>-7.8735157842321257</v>
      </c>
      <c r="E241" s="44">
        <f>SUM(C$236:C241)/SUM(C$224:C229)*100-100</f>
        <v>-4.2029313582304297</v>
      </c>
      <c r="F241" s="30"/>
      <c r="G241" s="30"/>
      <c r="H241" s="30"/>
    </row>
    <row r="242" spans="2:8" ht="19.5" customHeight="1" x14ac:dyDescent="0.4">
      <c r="B242" s="48">
        <v>44013</v>
      </c>
      <c r="C242" s="49">
        <v>118.26070763784737</v>
      </c>
      <c r="D242" s="49">
        <f t="shared" si="3"/>
        <v>-3.8814203784131536</v>
      </c>
      <c r="E242" s="44">
        <f>SUM(C$236:C242)/SUM(C$224:C230)*100-100</f>
        <v>-4.1570257740577432</v>
      </c>
      <c r="F242" s="30"/>
      <c r="G242" s="30"/>
      <c r="H242" s="30"/>
    </row>
    <row r="243" spans="2:8" ht="19.5" customHeight="1" x14ac:dyDescent="0.4">
      <c r="B243" s="48">
        <v>44044</v>
      </c>
      <c r="C243" s="49">
        <v>120.62693709092541</v>
      </c>
      <c r="D243" s="49">
        <f t="shared" si="3"/>
        <v>-1.1138432006277128</v>
      </c>
      <c r="E243" s="44">
        <f>SUM(C$236:C243)/SUM(C$224:C231)*100-100</f>
        <v>-3.779649971730052</v>
      </c>
      <c r="F243" s="30"/>
      <c r="G243" s="30"/>
      <c r="H243" s="30"/>
    </row>
    <row r="244" spans="2:8" ht="19.5" customHeight="1" x14ac:dyDescent="0.4">
      <c r="B244" s="48">
        <v>44075</v>
      </c>
      <c r="C244" s="49">
        <v>121.82077605505758</v>
      </c>
      <c r="D244" s="49">
        <f t="shared" si="3"/>
        <v>0.80663269500035994</v>
      </c>
      <c r="E244" s="44">
        <f>SUM(C$236:C244)/SUM(C$224:C232)*100-100</f>
        <v>-3.277874777506284</v>
      </c>
      <c r="F244" s="30"/>
      <c r="G244" s="30"/>
      <c r="H244" s="30"/>
    </row>
    <row r="245" spans="2:8" ht="19.5" customHeight="1" x14ac:dyDescent="0.4">
      <c r="B245" s="48">
        <v>44105</v>
      </c>
      <c r="C245" s="49">
        <v>125.69431940322193</v>
      </c>
      <c r="D245" s="49">
        <f t="shared" si="3"/>
        <v>2.2398126656969026</v>
      </c>
      <c r="E245" s="44">
        <f>SUM(C$236:C245)/SUM(C$224:C233)*100-100</f>
        <v>-2.7252430123564437</v>
      </c>
      <c r="F245" s="30"/>
      <c r="G245" s="30"/>
      <c r="H245" s="30"/>
    </row>
    <row r="246" spans="2:8" ht="19.5" customHeight="1" x14ac:dyDescent="0.4">
      <c r="B246" s="48">
        <v>44136</v>
      </c>
      <c r="C246" s="49">
        <v>128.69471925530442</v>
      </c>
      <c r="D246" s="49">
        <f t="shared" si="3"/>
        <v>1.2722012697345519</v>
      </c>
      <c r="E246" s="44">
        <f>SUM(C$236:C246)/SUM(C$224:C234)*100-100</f>
        <v>-2.3502241807528321</v>
      </c>
      <c r="F246" s="30"/>
      <c r="G246" s="30"/>
      <c r="H246" s="30"/>
    </row>
    <row r="247" spans="2:8" ht="19.5" customHeight="1" x14ac:dyDescent="0.4">
      <c r="B247" s="56">
        <v>44166</v>
      </c>
      <c r="C247" s="57">
        <v>135.9702155941053</v>
      </c>
      <c r="D247" s="49">
        <f t="shared" si="3"/>
        <v>4.0687183057834773</v>
      </c>
      <c r="E247" s="44">
        <f>SUM(C$236:C247)/SUM(C$224:C235)*100-100</f>
        <v>-1.7855518345678689</v>
      </c>
      <c r="F247" s="30"/>
      <c r="G247" s="30"/>
      <c r="H247" s="30"/>
    </row>
    <row r="248" spans="2:8" ht="19.5" customHeight="1" x14ac:dyDescent="0.4">
      <c r="B248" s="58">
        <v>44197</v>
      </c>
      <c r="C248" s="50">
        <v>128.85555476796955</v>
      </c>
      <c r="D248" s="50">
        <f t="shared" si="3"/>
        <v>1.3580726346230136</v>
      </c>
      <c r="E248" s="61">
        <f>SUM(C$248:C248)/SUM(C$236:C236)*100-100</f>
        <v>1.3580726346230136</v>
      </c>
      <c r="F248" s="30"/>
      <c r="G248" s="30"/>
      <c r="H248" s="30"/>
    </row>
    <row r="249" spans="2:8" ht="19.5" customHeight="1" x14ac:dyDescent="0.4">
      <c r="B249" s="59">
        <v>44228</v>
      </c>
      <c r="C249" s="50">
        <v>128.52347659416967</v>
      </c>
      <c r="D249" s="50">
        <f t="shared" si="3"/>
        <v>2.3864475332394477</v>
      </c>
      <c r="E249" s="61">
        <f>SUM(C$248:C249)/SUM(C$236:C237)*100-100</f>
        <v>1.8690013884003207</v>
      </c>
      <c r="F249" s="30"/>
      <c r="G249" s="30"/>
      <c r="H249" s="30"/>
    </row>
    <row r="250" spans="2:8" ht="19.5" customHeight="1" x14ac:dyDescent="0.4">
      <c r="B250" s="59">
        <v>44256</v>
      </c>
      <c r="C250" s="50">
        <v>132.97136798033455</v>
      </c>
      <c r="D250" s="50">
        <f t="shared" si="3"/>
        <v>9.9744162813204014</v>
      </c>
      <c r="E250" s="61">
        <f>SUM(C$248:C250)/SUM(C$236:C238)*100-100</f>
        <v>4.4924465528463458</v>
      </c>
      <c r="F250" s="30"/>
      <c r="G250" s="30"/>
      <c r="H250" s="30"/>
    </row>
    <row r="251" spans="2:8" ht="19.5" customHeight="1" x14ac:dyDescent="0.4">
      <c r="B251" s="59">
        <v>44287</v>
      </c>
      <c r="C251" s="50">
        <v>129.39933985228328</v>
      </c>
      <c r="D251" s="50">
        <f t="shared" si="3"/>
        <v>15.444326116638933</v>
      </c>
      <c r="E251" s="61">
        <f>SUM(C$248:C251)/SUM(C$236:C239)*100-100</f>
        <v>7.0201099515772967</v>
      </c>
      <c r="F251" s="30"/>
      <c r="G251" s="30"/>
      <c r="H251" s="30"/>
    </row>
    <row r="252" spans="2:8" ht="19.5" customHeight="1" x14ac:dyDescent="0.4">
      <c r="B252" s="59">
        <v>44317</v>
      </c>
      <c r="C252" s="50">
        <v>129.44473040125925</v>
      </c>
      <c r="D252" s="50">
        <f t="shared" si="3"/>
        <v>16.654420120756598</v>
      </c>
      <c r="E252" s="61">
        <f>SUM(C$248:C252)/SUM(C$236:C240)*100-100</f>
        <v>8.8119766083311077</v>
      </c>
      <c r="F252" s="30"/>
      <c r="G252" s="30"/>
      <c r="H252" s="30"/>
    </row>
    <row r="253" spans="2:8" ht="19.5" customHeight="1" x14ac:dyDescent="0.4">
      <c r="B253" s="59">
        <v>44348</v>
      </c>
      <c r="C253" s="50">
        <v>127.14283494868907</v>
      </c>
      <c r="D253" s="50">
        <f t="shared" si="3"/>
        <v>14.531005837479839</v>
      </c>
      <c r="E253" s="61">
        <f>SUM(C$248:C253)/SUM(C$236:C241)*100-100</f>
        <v>9.7091648763755387</v>
      </c>
      <c r="F253" s="30"/>
      <c r="G253" s="30"/>
      <c r="H253" s="30"/>
    </row>
    <row r="254" spans="2:8" ht="19.5" customHeight="1" x14ac:dyDescent="0.4">
      <c r="B254" s="59">
        <v>44378</v>
      </c>
      <c r="C254" s="50">
        <v>131.01755656495271</v>
      </c>
      <c r="D254" s="50">
        <f t="shared" si="3"/>
        <v>10.78705614224036</v>
      </c>
      <c r="E254" s="61">
        <f>SUM(C$248:C254)/SUM(C$236:C242)*100-100</f>
        <v>9.863509577576707</v>
      </c>
      <c r="F254" s="30"/>
      <c r="G254" s="30"/>
      <c r="H254" s="30"/>
    </row>
    <row r="255" spans="2:8" ht="19.5" customHeight="1" x14ac:dyDescent="0.4">
      <c r="B255" s="59">
        <v>44409</v>
      </c>
      <c r="C255" s="50">
        <v>129.97429936027891</v>
      </c>
      <c r="D255" s="50">
        <f t="shared" si="3"/>
        <v>7.748984177810712</v>
      </c>
      <c r="E255" s="61">
        <f>SUM(C$248:C255)/SUM(C$236:C243)*100-100</f>
        <v>9.5940289728154227</v>
      </c>
      <c r="F255" s="30"/>
      <c r="G255" s="30"/>
      <c r="H255" s="30"/>
    </row>
    <row r="256" spans="2:8" ht="19.5" customHeight="1" x14ac:dyDescent="0.4">
      <c r="B256" s="59">
        <v>44440</v>
      </c>
      <c r="C256" s="50">
        <v>129.09312007050778</v>
      </c>
      <c r="D256" s="50">
        <f t="shared" si="3"/>
        <v>5.9697075088106715</v>
      </c>
      <c r="E256" s="61">
        <f>SUM(C$248:C256)/SUM(C$236:C244)*100-100</f>
        <v>9.1807547116587358</v>
      </c>
      <c r="F256" s="30"/>
      <c r="G256" s="30"/>
      <c r="H256" s="30"/>
    </row>
    <row r="257" spans="2:8" ht="19.5" customHeight="1" x14ac:dyDescent="0.4">
      <c r="B257" s="59">
        <v>44470</v>
      </c>
      <c r="C257" s="50">
        <v>131.32724025011387</v>
      </c>
      <c r="D257" s="50">
        <f t="shared" si="3"/>
        <v>4.4814442479470955</v>
      </c>
      <c r="E257" s="61">
        <f>SUM(C$248:C257)/SUM(C$236:C245)*100-100</f>
        <v>8.6860651148984402</v>
      </c>
      <c r="F257" s="30"/>
      <c r="G257" s="30"/>
      <c r="H257" s="30"/>
    </row>
    <row r="258" spans="2:8" ht="19.5" customHeight="1" x14ac:dyDescent="0.4">
      <c r="B258" s="59">
        <v>44501</v>
      </c>
      <c r="C258" s="50">
        <v>136.64862556917467</v>
      </c>
      <c r="D258" s="50">
        <f t="shared" si="3"/>
        <v>6.1804449785474844</v>
      </c>
      <c r="E258" s="61">
        <f>SUM(C$248:C258)/SUM(C$236:C246)*100-100</f>
        <v>8.4422812896775667</v>
      </c>
      <c r="F258" s="30"/>
      <c r="G258" s="30"/>
      <c r="H258" s="30"/>
    </row>
    <row r="259" spans="2:8" ht="19.5" customHeight="1" x14ac:dyDescent="0.4">
      <c r="B259" s="59">
        <v>44531</v>
      </c>
      <c r="C259" s="50">
        <v>141.60598237340403</v>
      </c>
      <c r="D259" s="50">
        <f t="shared" si="3"/>
        <v>4.1448538966228199</v>
      </c>
      <c r="E259" s="61">
        <f>SUM(C$248:C259)/SUM(C$236:C247)*100-100</f>
        <v>8.0417039223967208</v>
      </c>
      <c r="F259" s="30"/>
      <c r="G259" s="30"/>
      <c r="H259" s="30"/>
    </row>
    <row r="260" spans="2:8" ht="19.5" customHeight="1" x14ac:dyDescent="0.4">
      <c r="B260" s="51">
        <v>44562</v>
      </c>
      <c r="C260" s="44">
        <v>134.87762594234579</v>
      </c>
      <c r="D260" s="44">
        <f t="shared" si="3"/>
        <v>4.6735052945293631</v>
      </c>
      <c r="E260" s="44">
        <f>SUM(C$260:C260)/SUM(C$248:C248)*100-100</f>
        <v>4.6735052945293631</v>
      </c>
      <c r="F260" s="30"/>
      <c r="G260" s="30"/>
      <c r="H260" s="30"/>
    </row>
    <row r="261" spans="2:8" ht="19.5" customHeight="1" x14ac:dyDescent="0.4">
      <c r="B261" s="46">
        <v>44593</v>
      </c>
      <c r="C261" s="47">
        <v>134.20809130270499</v>
      </c>
      <c r="D261" s="47">
        <f t="shared" si="3"/>
        <v>4.4230166030174018</v>
      </c>
      <c r="E261" s="44">
        <f>SUM(C$260:C261)/SUM(C$248:C249)*100-100</f>
        <v>4.5484225427983205</v>
      </c>
      <c r="F261" s="30"/>
      <c r="G261" s="30"/>
      <c r="H261" s="30"/>
    </row>
    <row r="262" spans="2:8" ht="19.5" customHeight="1" x14ac:dyDescent="0.4">
      <c r="B262" s="46">
        <v>44621</v>
      </c>
      <c r="C262" s="47">
        <v>138.93284175360458</v>
      </c>
      <c r="D262" s="47">
        <f t="shared" si="3"/>
        <v>4.4832762600078695</v>
      </c>
      <c r="E262" s="44">
        <f>SUM(C$260:C262)/SUM(C$248:C250)*100-100</f>
        <v>4.5262307111617446</v>
      </c>
      <c r="F262" s="30"/>
      <c r="G262" s="30"/>
      <c r="H262" s="30"/>
    </row>
    <row r="263" spans="2:8" ht="19.5" customHeight="1" x14ac:dyDescent="0.4">
      <c r="B263" s="46">
        <v>44652</v>
      </c>
      <c r="C263" s="47">
        <v>135.79977705412296</v>
      </c>
      <c r="D263" s="47">
        <f t="shared" si="3"/>
        <v>4.9462672755101806</v>
      </c>
      <c r="E263" s="44">
        <f>SUM(C$260:C263)/SUM(C$248:C251)*100-100</f>
        <v>4.6308049899766104</v>
      </c>
      <c r="F263" s="30"/>
      <c r="G263" s="30"/>
      <c r="H263" s="30"/>
    </row>
    <row r="264" spans="2:8" ht="19.5" customHeight="1" x14ac:dyDescent="0.4">
      <c r="B264" s="48">
        <v>44682</v>
      </c>
      <c r="C264" s="49">
        <v>135.8772347077072</v>
      </c>
      <c r="D264" s="49">
        <f t="shared" si="3"/>
        <v>4.9693056538556277</v>
      </c>
      <c r="E264" s="44">
        <f>SUM(C$260:C264)/SUM(C$248:C252)*100-100</f>
        <v>4.6982995994173393</v>
      </c>
      <c r="F264" s="30"/>
      <c r="G264" s="30"/>
      <c r="H264" s="30"/>
    </row>
    <row r="265" spans="2:8" ht="19.5" customHeight="1" x14ac:dyDescent="0.4">
      <c r="B265" s="48">
        <v>44713</v>
      </c>
      <c r="C265" s="49">
        <v>132.61100870654525</v>
      </c>
      <c r="D265" s="49">
        <f t="shared" si="3"/>
        <v>4.3008115715391853</v>
      </c>
      <c r="E265" s="44">
        <f>SUM(C$260:C265)/SUM(C$248:C253)*100-100</f>
        <v>4.6332019228961627</v>
      </c>
      <c r="F265" s="30"/>
      <c r="G265" s="30"/>
      <c r="H265" s="30"/>
    </row>
    <row r="266" spans="2:8" ht="19.5" customHeight="1" x14ac:dyDescent="0.4">
      <c r="B266" s="48">
        <v>44743</v>
      </c>
      <c r="C266" s="49">
        <v>135.5991096823536</v>
      </c>
      <c r="D266" s="49">
        <f t="shared" si="3"/>
        <v>3.4969001388218857</v>
      </c>
      <c r="E266" s="44">
        <f>SUM(C$260:C266)/SUM(C$248:C254)*100-100</f>
        <v>4.4691255624215671</v>
      </c>
      <c r="F266" s="30"/>
      <c r="G266" s="30"/>
      <c r="H266" s="30"/>
    </row>
    <row r="267" spans="2:8" ht="19.5" customHeight="1" x14ac:dyDescent="0.4">
      <c r="B267" s="48">
        <v>44774</v>
      </c>
      <c r="C267" s="49">
        <v>135.96715941717051</v>
      </c>
      <c r="D267" s="49">
        <f t="shared" si="3"/>
        <v>4.6108038946067751</v>
      </c>
      <c r="E267" s="44">
        <f>SUM(C$260:C267)/SUM(C$248:C255)*100-100</f>
        <v>4.4868774416340926</v>
      </c>
      <c r="F267" s="30"/>
      <c r="G267" s="30"/>
      <c r="H267" s="30"/>
    </row>
    <row r="268" spans="2:8" ht="19.5" customHeight="1" x14ac:dyDescent="0.4">
      <c r="B268" s="48">
        <v>44805</v>
      </c>
      <c r="C268" s="49">
        <v>134.00655505720346</v>
      </c>
      <c r="D268" s="49">
        <f t="shared" si="3"/>
        <v>3.8061168434166461</v>
      </c>
      <c r="E268" s="44">
        <f>SUM(C$260:C268)/SUM(C$248:C256)*100-100</f>
        <v>4.4115346510246667</v>
      </c>
      <c r="F268" s="30"/>
      <c r="G268" s="30"/>
      <c r="H268" s="30"/>
    </row>
    <row r="269" spans="2:8" ht="19.5" customHeight="1" x14ac:dyDescent="0.4">
      <c r="B269" s="48">
        <v>44835</v>
      </c>
      <c r="C269" s="49">
        <v>136.12195528091232</v>
      </c>
      <c r="D269" s="49">
        <f t="shared" si="3"/>
        <v>3.6509676299196343</v>
      </c>
      <c r="E269" s="44">
        <f>SUM(C$260:C269)/SUM(C$248:C257)*100-100</f>
        <v>4.3345682054149393</v>
      </c>
      <c r="F269" s="30"/>
      <c r="G269" s="30"/>
      <c r="H269" s="30"/>
    </row>
    <row r="270" spans="2:8" ht="19.5" customHeight="1" x14ac:dyDescent="0.4">
      <c r="B270" s="48">
        <v>44866</v>
      </c>
      <c r="C270" s="49">
        <v>141.21452613080493</v>
      </c>
      <c r="D270" s="49">
        <f t="shared" si="3"/>
        <v>3.3413439342051134</v>
      </c>
      <c r="E270" s="44">
        <f>SUM(C$260:C270)/SUM(C$248:C258)*100-100</f>
        <v>4.2399482201010699</v>
      </c>
      <c r="F270" s="30"/>
      <c r="G270" s="30"/>
      <c r="H270" s="30"/>
    </row>
    <row r="271" spans="2:8" ht="19.5" customHeight="1" x14ac:dyDescent="0.4">
      <c r="B271" s="56">
        <v>44896</v>
      </c>
      <c r="C271" s="57">
        <v>146.27002537861279</v>
      </c>
      <c r="D271" s="49">
        <f t="shared" si="3"/>
        <v>3.2936765290819636</v>
      </c>
      <c r="E271" s="44">
        <f>SUM(C$260:C271)/SUM(C$248:C259)*100-100</f>
        <v>4.1549245009648672</v>
      </c>
      <c r="F271" s="30"/>
      <c r="G271" s="30"/>
      <c r="H271" s="30"/>
    </row>
    <row r="272" spans="2:8" ht="19.5" customHeight="1" x14ac:dyDescent="0.4">
      <c r="B272" s="58">
        <v>44927</v>
      </c>
      <c r="C272" s="50">
        <v>139.28127610027522</v>
      </c>
      <c r="D272" s="50">
        <f t="shared" si="3"/>
        <v>3.2649226490773202</v>
      </c>
      <c r="E272" s="61">
        <f>SUM(C$272:C272)/SUM(C$260:C260)*100-100</f>
        <v>3.2649226490773202</v>
      </c>
      <c r="F272" s="30"/>
      <c r="G272" s="30"/>
      <c r="H272" s="30"/>
    </row>
    <row r="273" spans="2:8" ht="19.5" customHeight="1" x14ac:dyDescent="0.4">
      <c r="B273" s="59">
        <v>44958</v>
      </c>
      <c r="C273" s="50">
        <v>140.48576553133989</v>
      </c>
      <c r="D273" s="50">
        <f t="shared" si="3"/>
        <v>4.6775676247981863</v>
      </c>
      <c r="E273" s="61">
        <f>SUM(C$272:C273)/SUM(C$260:C261)*100-100</f>
        <v>3.9694876769832916</v>
      </c>
      <c r="F273" s="30"/>
      <c r="G273" s="30"/>
      <c r="H273" s="30"/>
    </row>
    <row r="274" spans="2:8" ht="19.5" customHeight="1" x14ac:dyDescent="0.4">
      <c r="B274" s="59">
        <v>44986</v>
      </c>
      <c r="C274" s="50">
        <v>144.53659027513564</v>
      </c>
      <c r="D274" s="50">
        <f t="shared" si="3"/>
        <v>4.03342251608818</v>
      </c>
      <c r="E274" s="61">
        <f>SUM(C$272:C274)/SUM(C$260:C262)*100-100</f>
        <v>3.9912578849505422</v>
      </c>
      <c r="F274" s="30"/>
      <c r="G274" s="30"/>
      <c r="H274" s="30"/>
    </row>
    <row r="275" spans="2:8" ht="19.5" customHeight="1" x14ac:dyDescent="0.4">
      <c r="B275" s="59">
        <v>45017</v>
      </c>
      <c r="C275" s="50">
        <v>140.38055038444887</v>
      </c>
      <c r="D275" s="50">
        <f t="shared" si="3"/>
        <v>3.3731817751808677</v>
      </c>
      <c r="E275" s="61">
        <f>SUM(C$272:C275)/SUM(C$260:C263)*100-100</f>
        <v>3.8369148031809317</v>
      </c>
      <c r="F275" s="30"/>
      <c r="G275" s="30"/>
      <c r="H275" s="30"/>
    </row>
    <row r="276" spans="2:8" ht="19.5" customHeight="1" x14ac:dyDescent="0.4">
      <c r="B276" s="59">
        <v>45047</v>
      </c>
      <c r="C276" s="50">
        <v>141.11591633507433</v>
      </c>
      <c r="D276" s="50">
        <f t="shared" si="3"/>
        <v>3.8554520473104645</v>
      </c>
      <c r="E276" s="61">
        <f>SUM(C$272:C276)/SUM(C$260:C264)*100-100</f>
        <v>3.8406205643772466</v>
      </c>
      <c r="F276" s="30"/>
      <c r="G276" s="30"/>
      <c r="H276" s="30"/>
    </row>
    <row r="277" spans="2:8" ht="19.5" customHeight="1" x14ac:dyDescent="0.4">
      <c r="B277" s="59">
        <v>45078</v>
      </c>
      <c r="C277" s="50">
        <v>139.65491123762141</v>
      </c>
      <c r="D277" s="50">
        <f t="shared" ref="D277:D312" si="4">C277/C265*100-100</f>
        <v>5.311702700839561</v>
      </c>
      <c r="E277" s="61">
        <f>SUM(C$272:C277)/SUM(C$260:C265)*100-100</f>
        <v>4.0807782719935375</v>
      </c>
      <c r="F277" s="30"/>
      <c r="G277" s="30"/>
      <c r="H277" s="30"/>
    </row>
    <row r="278" spans="2:8" ht="19.5" customHeight="1" x14ac:dyDescent="0.4">
      <c r="B278" s="59">
        <v>45108</v>
      </c>
      <c r="C278" s="50">
        <v>142.48262868720963</v>
      </c>
      <c r="D278" s="50">
        <f t="shared" si="4"/>
        <v>5.0763747792894378</v>
      </c>
      <c r="E278" s="61">
        <f>SUM(C$272:C278)/SUM(C$260:C266)*100-100</f>
        <v>4.2231996136286227</v>
      </c>
      <c r="F278" s="30"/>
      <c r="G278" s="30"/>
      <c r="H278" s="30"/>
    </row>
    <row r="279" spans="2:8" ht="19.5" customHeight="1" x14ac:dyDescent="0.4">
      <c r="B279" s="59">
        <v>45139</v>
      </c>
      <c r="C279" s="50">
        <v>141.10203684434816</v>
      </c>
      <c r="D279" s="50">
        <f t="shared" si="4"/>
        <v>3.7765571106938864</v>
      </c>
      <c r="E279" s="61">
        <f>SUM(C$272:C279)/SUM(C$260:C267)*100-100</f>
        <v>4.1671702440588092</v>
      </c>
      <c r="F279" s="30"/>
      <c r="G279" s="30"/>
      <c r="H279" s="30"/>
    </row>
    <row r="280" spans="2:8" ht="19.5" customHeight="1" x14ac:dyDescent="0.4">
      <c r="B280" s="59">
        <v>45170</v>
      </c>
      <c r="C280" s="50">
        <v>138.72130028105465</v>
      </c>
      <c r="D280" s="50">
        <f t="shared" si="4"/>
        <v>3.5182944758475543</v>
      </c>
      <c r="E280" s="61">
        <f>SUM(C$272:C280)/SUM(C$260:C268)*100-100</f>
        <v>4.0957726934480121</v>
      </c>
      <c r="F280" s="30"/>
      <c r="G280" s="30"/>
      <c r="H280" s="30"/>
    </row>
    <row r="281" spans="2:8" ht="19.5" customHeight="1" x14ac:dyDescent="0.4">
      <c r="B281" s="59">
        <v>45200</v>
      </c>
      <c r="C281" s="50">
        <v>137.78507541959485</v>
      </c>
      <c r="D281" s="50">
        <f t="shared" si="4"/>
        <v>1.2217868419906068</v>
      </c>
      <c r="E281" s="61">
        <f>SUM(C$272:C281)/SUM(C$260:C269)*100-100</f>
        <v>3.8068419837576499</v>
      </c>
      <c r="F281" s="30"/>
      <c r="G281" s="30"/>
      <c r="H281" s="30"/>
    </row>
    <row r="282" spans="2:8" ht="19.5" customHeight="1" x14ac:dyDescent="0.4">
      <c r="B282" s="59">
        <v>45231</v>
      </c>
      <c r="C282" s="50">
        <v>144.38138095463628</v>
      </c>
      <c r="D282" s="50">
        <f t="shared" si="4"/>
        <v>2.2425843223082893</v>
      </c>
      <c r="E282" s="61">
        <f>SUM(C$272:C282)/SUM(C$260:C270)*100-100</f>
        <v>3.6591068596067942</v>
      </c>
      <c r="F282" s="30"/>
      <c r="G282" s="30"/>
      <c r="H282" s="30"/>
    </row>
    <row r="283" spans="2:8" ht="19.5" customHeight="1" x14ac:dyDescent="0.4">
      <c r="B283" s="59">
        <v>45261</v>
      </c>
      <c r="C283" s="50">
        <v>149.40937382512618</v>
      </c>
      <c r="D283" s="50">
        <f t="shared" si="4"/>
        <v>2.1462691610173437</v>
      </c>
      <c r="E283" s="61">
        <f>SUM(C$272:C283)/SUM(C$260:C271)*100-100</f>
        <v>3.5243004581856638</v>
      </c>
      <c r="F283" s="30"/>
      <c r="G283" s="30"/>
      <c r="H283" s="30"/>
    </row>
    <row r="284" spans="2:8" ht="19.5" customHeight="1" x14ac:dyDescent="0.4">
      <c r="B284" s="51">
        <v>45292</v>
      </c>
      <c r="C284" s="44">
        <v>144.89243628285399</v>
      </c>
      <c r="D284" s="44">
        <f t="shared" si="4"/>
        <v>4.0286536278853617</v>
      </c>
      <c r="E284" s="44">
        <f>SUM(C$284:C284)/SUM(C$272:C272)*100-100</f>
        <v>4.0286536278853617</v>
      </c>
      <c r="F284" s="30"/>
      <c r="G284" s="30"/>
      <c r="H284" s="30"/>
    </row>
    <row r="285" spans="2:8" ht="19.5" customHeight="1" x14ac:dyDescent="0.4">
      <c r="B285" s="46">
        <v>45323</v>
      </c>
      <c r="C285" s="47">
        <v>144.26868544862199</v>
      </c>
      <c r="D285" s="47">
        <f t="shared" si="4"/>
        <v>2.6927425016865385</v>
      </c>
      <c r="E285" s="44">
        <f>SUM(C$284:C285)/SUM(C$272:C273)*100-100</f>
        <v>3.3578222956764705</v>
      </c>
      <c r="F285" s="30"/>
      <c r="G285" s="30"/>
      <c r="H285" s="30"/>
    </row>
    <row r="286" spans="2:8" ht="19.5" customHeight="1" x14ac:dyDescent="0.4">
      <c r="B286" s="46">
        <v>45352</v>
      </c>
      <c r="C286" s="47">
        <v>147.47590037921842</v>
      </c>
      <c r="D286" s="47">
        <f t="shared" si="4"/>
        <v>2.03360968906739</v>
      </c>
      <c r="E286" s="44">
        <f>SUM(C$284:C286)/SUM(C$272:C274)*100-100</f>
        <v>2.906736892286176</v>
      </c>
      <c r="F286" s="30"/>
      <c r="G286" s="30"/>
      <c r="H286" s="30"/>
    </row>
    <row r="287" spans="2:8" ht="19.5" customHeight="1" x14ac:dyDescent="0.4">
      <c r="B287" s="46">
        <v>45383</v>
      </c>
      <c r="C287" s="47">
        <v>146.02554709391205</v>
      </c>
      <c r="D287" s="47">
        <f t="shared" si="4"/>
        <v>4.0212099852890475</v>
      </c>
      <c r="E287" s="44">
        <f>SUM(C$284:C287)/SUM(C$272:C275)*100-100</f>
        <v>3.1837950268873669</v>
      </c>
      <c r="F287" s="30"/>
      <c r="G287" s="30"/>
      <c r="H287" s="30"/>
    </row>
    <row r="288" spans="2:8" ht="19.5" customHeight="1" x14ac:dyDescent="0.4">
      <c r="B288" s="48">
        <v>45413</v>
      </c>
      <c r="C288" s="49">
        <v>147.62251725921061</v>
      </c>
      <c r="D288" s="49">
        <f t="shared" si="4"/>
        <v>4.6108200216668678</v>
      </c>
      <c r="E288" s="44">
        <f>SUM(C$284:C288)/SUM(C$272:C276)*100-100</f>
        <v>3.4691108552122927</v>
      </c>
      <c r="F288" s="30"/>
      <c r="G288" s="30"/>
      <c r="H288" s="30"/>
    </row>
    <row r="289" spans="2:17" ht="19.5" customHeight="1" x14ac:dyDescent="0.4">
      <c r="B289" s="48">
        <v>45444</v>
      </c>
      <c r="C289" s="49">
        <v>143.46166226907957</v>
      </c>
      <c r="D289" s="49">
        <f t="shared" si="4"/>
        <v>2.7258268239353356</v>
      </c>
      <c r="E289" s="44">
        <f>SUM(C$284:C289)/SUM(C$272:C277)*100-100</f>
        <v>3.3463328667903625</v>
      </c>
      <c r="F289" s="30"/>
      <c r="G289" s="30"/>
      <c r="H289" s="30"/>
    </row>
    <row r="290" spans="2:17" ht="19.5" customHeight="1" x14ac:dyDescent="0.4">
      <c r="B290" s="48">
        <v>45474</v>
      </c>
      <c r="C290" s="49">
        <v>146.58744784083211</v>
      </c>
      <c r="D290" s="49">
        <f t="shared" si="4"/>
        <v>2.8809260409096993</v>
      </c>
      <c r="E290" s="44">
        <f>SUM(C$284:C290)/SUM(C$272:C278)*100-100</f>
        <v>3.2792108285433841</v>
      </c>
      <c r="F290" s="30"/>
      <c r="G290" s="30"/>
      <c r="H290" s="30"/>
    </row>
    <row r="291" spans="2:17" ht="19.5" customHeight="1" x14ac:dyDescent="0.4">
      <c r="B291" s="48">
        <v>45505</v>
      </c>
      <c r="C291" s="49">
        <v>146.68038994140056</v>
      </c>
      <c r="D291" s="49">
        <f t="shared" si="4"/>
        <v>3.9534178398898518</v>
      </c>
      <c r="E291" s="44">
        <f>SUM(C$284:C291)/SUM(C$272:C279)*100-100</f>
        <v>3.3634700309690402</v>
      </c>
      <c r="F291" s="30"/>
      <c r="G291" s="30"/>
      <c r="H291" s="30"/>
    </row>
    <row r="292" spans="2:17" ht="19.5" customHeight="1" x14ac:dyDescent="0.4">
      <c r="B292" s="48">
        <v>45536</v>
      </c>
      <c r="C292" s="49">
        <v>144.42078961681224</v>
      </c>
      <c r="D292" s="49">
        <f t="shared" si="4"/>
        <v>4.1085899023511274</v>
      </c>
      <c r="E292" s="44">
        <f>SUM(C$284:C292)/SUM(C$272:C280)*100-100</f>
        <v>3.4450027484185739</v>
      </c>
      <c r="F292" s="30"/>
      <c r="G292" s="30"/>
      <c r="H292" s="30"/>
    </row>
    <row r="293" spans="2:17" ht="19.5" customHeight="1" x14ac:dyDescent="0.4">
      <c r="B293" s="48">
        <v>45566</v>
      </c>
      <c r="C293" s="49">
        <v>147.56136156921582</v>
      </c>
      <c r="D293" s="49">
        <f t="shared" si="4"/>
        <v>7.0953157443572223</v>
      </c>
      <c r="E293" s="44">
        <f>SUM(C$284:C293)/SUM(C$272:C281)*100-100</f>
        <v>3.8028413628547781</v>
      </c>
      <c r="F293" s="30"/>
      <c r="G293" s="30"/>
      <c r="H293" s="30"/>
    </row>
    <row r="294" spans="2:17" ht="19.5" customHeight="1" x14ac:dyDescent="0.4">
      <c r="B294" s="48">
        <v>45597</v>
      </c>
      <c r="C294" s="49">
        <v>149.65776907247039</v>
      </c>
      <c r="D294" s="49">
        <f t="shared" si="4"/>
        <v>3.6544796032196984</v>
      </c>
      <c r="E294" s="44">
        <f>SUM(C$284:C294)/SUM(C$272:C282)*100-100</f>
        <v>3.7890209250110161</v>
      </c>
      <c r="F294" s="30"/>
      <c r="G294" s="30"/>
      <c r="H294" s="30"/>
    </row>
    <row r="295" spans="2:17" ht="19.5" customHeight="1" x14ac:dyDescent="0.4">
      <c r="B295" s="56">
        <v>45627</v>
      </c>
      <c r="C295" s="57">
        <v>153.82262665705966</v>
      </c>
      <c r="D295" s="49">
        <f t="shared" si="4"/>
        <v>2.9537991619581305</v>
      </c>
      <c r="E295" s="44">
        <f>SUM(C$284:C295)/SUM(C$272:C283)*100-100</f>
        <v>3.7155864179778177</v>
      </c>
      <c r="F295" s="30"/>
      <c r="G295" s="30"/>
      <c r="H295" s="30"/>
    </row>
    <row r="296" spans="2:17" ht="19.5" customHeight="1" x14ac:dyDescent="0.4">
      <c r="B296" s="58">
        <v>45658</v>
      </c>
      <c r="C296" s="50">
        <v>150.31150091726576</v>
      </c>
      <c r="D296" s="50">
        <f t="shared" si="4"/>
        <v>3.7400604016574448</v>
      </c>
      <c r="E296" s="61">
        <f>SUM(C$296:C296)/SUM(C$284:C284)*100-100</f>
        <v>3.7400604016574448</v>
      </c>
      <c r="F296" s="30"/>
      <c r="G296" s="30"/>
      <c r="H296" s="30"/>
    </row>
    <row r="297" spans="2:17" ht="19.5" customHeight="1" x14ac:dyDescent="0.4">
      <c r="B297" s="59">
        <v>45689</v>
      </c>
      <c r="C297" s="50">
        <v>149.13774853465677</v>
      </c>
      <c r="D297" s="50">
        <f t="shared" si="4"/>
        <v>3.3749965010728431</v>
      </c>
      <c r="E297" s="61">
        <f>SUM(C$296:C297)/SUM(C$284:C285)*100-100</f>
        <v>3.5579221919053197</v>
      </c>
      <c r="F297" s="30"/>
      <c r="G297" s="30"/>
      <c r="H297" s="30"/>
    </row>
    <row r="298" spans="2:17" ht="19.5" customHeight="1" x14ac:dyDescent="0.4">
      <c r="B298" s="59">
        <v>45717</v>
      </c>
      <c r="C298" s="50">
        <v>153.71593951055945</v>
      </c>
      <c r="D298" s="50">
        <f t="shared" si="4"/>
        <v>4.2312263327739998</v>
      </c>
      <c r="E298" s="61">
        <f>SUM(C$296:C298)/SUM(C$284:C286)*100-100</f>
        <v>3.7853333581038981</v>
      </c>
      <c r="F298" s="30"/>
      <c r="G298" s="30"/>
      <c r="H298" s="30"/>
    </row>
    <row r="299" spans="2:17" ht="19.5" customHeight="1" x14ac:dyDescent="0.4">
      <c r="B299" s="59">
        <v>45748</v>
      </c>
      <c r="C299" s="50">
        <v>151.76756998447826</v>
      </c>
      <c r="D299" s="50">
        <f t="shared" si="4"/>
        <v>3.9322043333098264</v>
      </c>
      <c r="E299" s="61">
        <f>SUM(C$296:C299)/SUM(C$284:C287)*100-100</f>
        <v>3.8221418226255679</v>
      </c>
      <c r="F299" s="30"/>
      <c r="G299" s="30"/>
      <c r="H299" s="30"/>
    </row>
    <row r="300" spans="2:17" ht="19.5" customHeight="1" x14ac:dyDescent="0.4">
      <c r="B300" s="59">
        <v>45778</v>
      </c>
      <c r="C300" s="50">
        <v>153.70826144222858</v>
      </c>
      <c r="D300" s="50">
        <f t="shared" si="4"/>
        <v>4.1225040027816249</v>
      </c>
      <c r="E300" s="61">
        <f>SUM(C$296:C300)/SUM(C$284:C288)*100-100</f>
        <v>3.8828581400555322</v>
      </c>
      <c r="F300" s="30"/>
      <c r="G300" s="30"/>
      <c r="H300" s="30"/>
    </row>
    <row r="301" spans="2:17" ht="19.5" customHeight="1" x14ac:dyDescent="0.4">
      <c r="B301" s="59">
        <v>45809</v>
      </c>
      <c r="C301" s="50">
        <v>149.06579375153325</v>
      </c>
      <c r="D301" s="50">
        <f t="shared" si="4"/>
        <v>3.9063617372162156</v>
      </c>
      <c r="E301" s="61">
        <f>SUM(C$296:C301)/SUM(C$284:C289)*100-100</f>
        <v>3.8867172275117952</v>
      </c>
      <c r="F301" s="30"/>
      <c r="G301" s="31"/>
      <c r="H301" s="32"/>
      <c r="I301" s="30"/>
      <c r="K301" s="31"/>
      <c r="M301" s="33"/>
      <c r="P301" s="30"/>
      <c r="Q301" s="30"/>
    </row>
    <row r="302" spans="2:17" ht="19.5" customHeight="1" x14ac:dyDescent="0.4">
      <c r="B302" s="59">
        <v>45839</v>
      </c>
      <c r="C302" s="50">
        <v>153.15582723362732</v>
      </c>
      <c r="D302" s="50">
        <f t="shared" si="4"/>
        <v>4.4808607350387319</v>
      </c>
      <c r="E302" s="61">
        <f>SUM(C$296:C302)/SUM(C$284:C290)*100-100</f>
        <v>3.9720755157197658</v>
      </c>
      <c r="F302" s="30"/>
      <c r="G302" s="31"/>
      <c r="H302" s="32"/>
      <c r="I302" s="30"/>
      <c r="K302" s="31"/>
      <c r="M302" s="33"/>
      <c r="P302" s="30"/>
      <c r="Q302" s="30"/>
    </row>
    <row r="303" spans="2:17" ht="19.5" customHeight="1" x14ac:dyDescent="0.4">
      <c r="B303" s="59">
        <v>45870</v>
      </c>
      <c r="C303" s="50">
        <v>152.61875198354446</v>
      </c>
      <c r="D303" s="50">
        <f t="shared" si="4"/>
        <v>4.0485044009743234</v>
      </c>
      <c r="E303" s="61">
        <f>SUM(C$296:C303)/SUM(C$284:C291)*100-100</f>
        <v>3.9816817527123902</v>
      </c>
      <c r="F303" s="30"/>
      <c r="G303" s="31"/>
      <c r="H303" s="32"/>
      <c r="I303" s="30"/>
      <c r="K303" s="31"/>
      <c r="M303" s="33"/>
      <c r="P303" s="30"/>
      <c r="Q303" s="30"/>
    </row>
    <row r="304" spans="2:17" ht="19.5" customHeight="1" x14ac:dyDescent="0.4">
      <c r="B304" s="59">
        <v>45901</v>
      </c>
      <c r="C304" s="50">
        <v>151.7173380400701</v>
      </c>
      <c r="D304" s="50">
        <f t="shared" si="4"/>
        <v>5.0522839839178175</v>
      </c>
      <c r="E304" s="61">
        <f>SUM(C$296:C304)/SUM(C$284:C292)*100-100</f>
        <v>4.0995809816108988</v>
      </c>
      <c r="F304" s="30"/>
      <c r="G304" s="31"/>
      <c r="H304" s="32"/>
      <c r="I304" s="30"/>
      <c r="K304" s="31"/>
      <c r="M304" s="33"/>
      <c r="P304" s="30"/>
      <c r="Q304" s="30"/>
    </row>
    <row r="305" spans="2:17" ht="19.5" customHeight="1" x14ac:dyDescent="0.4">
      <c r="B305" s="59">
        <v>45931</v>
      </c>
      <c r="C305" s="50">
        <v>154.05544543336217</v>
      </c>
      <c r="D305" s="50">
        <f t="shared" si="4"/>
        <v>4.4009378844747289</v>
      </c>
      <c r="E305" s="61">
        <f>SUM(C$296:C305)/SUM(C$284:C293)*100-100</f>
        <v>4.1300598947954086</v>
      </c>
      <c r="F305" s="30"/>
      <c r="G305" s="31"/>
      <c r="H305" s="32"/>
      <c r="I305" s="30"/>
      <c r="K305" s="31"/>
      <c r="M305" s="33"/>
      <c r="P305" s="30"/>
      <c r="Q305" s="30"/>
    </row>
    <row r="306" spans="2:17" ht="19.5" customHeight="1" x14ac:dyDescent="0.4">
      <c r="B306" s="59">
        <v>45962</v>
      </c>
      <c r="C306" s="50">
        <v>156.51183801454252</v>
      </c>
      <c r="D306" s="50">
        <f t="shared" si="4"/>
        <v>4.579828354085052</v>
      </c>
      <c r="E306" s="61">
        <f>SUM(C$296:C306)/SUM(C$284:C294)*100-100</f>
        <v>4.1719031519603504</v>
      </c>
      <c r="F306" s="30"/>
      <c r="G306" s="31"/>
      <c r="H306" s="32"/>
      <c r="I306" s="30"/>
      <c r="K306" s="31"/>
      <c r="M306" s="33"/>
      <c r="P306" s="30"/>
      <c r="Q306" s="30"/>
    </row>
    <row r="307" spans="2:17" ht="19.5" customHeight="1" x14ac:dyDescent="0.4">
      <c r="B307" s="59">
        <v>45992</v>
      </c>
      <c r="C307" s="50">
        <v>162.14571562276123</v>
      </c>
      <c r="D307" s="50">
        <f t="shared" si="4"/>
        <v>5.4108352890485349</v>
      </c>
      <c r="E307" s="61">
        <f>SUM(C$296:C307)/SUM(C$284:C295)*100-100</f>
        <v>4.2800326657917083</v>
      </c>
      <c r="F307" s="30"/>
      <c r="G307" s="31"/>
      <c r="H307" s="32"/>
      <c r="I307" s="30"/>
      <c r="K307" s="31"/>
      <c r="M307" s="33"/>
      <c r="P307" s="30"/>
      <c r="Q307" s="30"/>
    </row>
    <row r="308" spans="2:17" ht="18.600000000000001" x14ac:dyDescent="0.4">
      <c r="B308" s="51">
        <v>46023</v>
      </c>
      <c r="C308" s="44">
        <v>156.32319438689566</v>
      </c>
      <c r="D308" s="44">
        <f t="shared" si="4"/>
        <v>3.9994900143661312</v>
      </c>
      <c r="E308" s="44">
        <f>SUM(C$308:C308)/SUM(C$296:C296)*100-100</f>
        <v>3.9994900143661312</v>
      </c>
      <c r="F308" s="30"/>
      <c r="G308" s="31"/>
      <c r="H308" s="32"/>
    </row>
    <row r="309" spans="2:17" ht="15" customHeight="1" x14ac:dyDescent="0.4">
      <c r="B309" s="46">
        <v>46054</v>
      </c>
      <c r="C309" s="47">
        <v>156.14039685034504</v>
      </c>
      <c r="D309" s="47">
        <f t="shared" si="4"/>
        <v>4.6954231135258198</v>
      </c>
      <c r="E309" s="44">
        <f>SUM(C$308:C309)/SUM(C$296:C297)*100-100</f>
        <v>4.346092638114186</v>
      </c>
      <c r="F309" s="30"/>
      <c r="G309" s="31"/>
      <c r="H309" s="32"/>
    </row>
    <row r="310" spans="2:17" s="34" customFormat="1" ht="15" customHeight="1" x14ac:dyDescent="0.4">
      <c r="B310" s="46">
        <v>46082</v>
      </c>
      <c r="C310" s="47">
        <v>161.22027266782163</v>
      </c>
      <c r="D310" s="47">
        <f t="shared" si="4"/>
        <v>4.8819486002274175</v>
      </c>
      <c r="E310" s="44">
        <f>SUM(C$308:C310)/SUM(C$296:C298)*100-100</f>
        <v>4.5278577089201661</v>
      </c>
      <c r="F310" s="30"/>
      <c r="G310" s="31"/>
      <c r="H310" s="32"/>
    </row>
    <row r="311" spans="2:17" ht="18.600000000000001" x14ac:dyDescent="0.4">
      <c r="B311" s="46">
        <v>46113</v>
      </c>
      <c r="C311" s="47">
        <v>158.55005209538513</v>
      </c>
      <c r="D311" s="47">
        <f t="shared" si="4"/>
        <v>4.4689930211049216</v>
      </c>
      <c r="E311" s="44">
        <f>SUM(C$308:C311)/SUM(C$296:C299)*100-100</f>
        <v>4.513089537589579</v>
      </c>
    </row>
    <row r="312" spans="2:17" ht="18.600000000000001" x14ac:dyDescent="0.4">
      <c r="B312" s="48">
        <v>46143</v>
      </c>
      <c r="C312" s="49">
        <v>159.41928664111421</v>
      </c>
      <c r="D312" s="49">
        <f t="shared" si="4"/>
        <v>3.7154965811854908</v>
      </c>
      <c r="E312" s="44">
        <f>SUM(C$308:C312)/SUM(C$296:C300)*100-100</f>
        <v>4.3514892241705212</v>
      </c>
    </row>
    <row r="313" spans="2:17" ht="18.600000000000001" hidden="1" x14ac:dyDescent="0.4">
      <c r="B313" s="48">
        <v>46174</v>
      </c>
      <c r="C313" s="49"/>
      <c r="D313" s="49">
        <f t="shared" ref="D313:D319" si="5">C313/C301*100-100</f>
        <v>-100</v>
      </c>
      <c r="E313" s="44">
        <f>SUM(C$308:C313)/SUM(C$296:C301)*100-100</f>
        <v>-12.785363036964995</v>
      </c>
    </row>
    <row r="314" spans="2:17" ht="18.600000000000001" hidden="1" x14ac:dyDescent="0.4">
      <c r="B314" s="48">
        <v>46204</v>
      </c>
      <c r="C314" s="49"/>
      <c r="D314" s="49">
        <f t="shared" si="5"/>
        <v>-100</v>
      </c>
      <c r="E314" s="44">
        <f>SUM(C$308:C314)/SUM(C$296:C302)*100-100</f>
        <v>-25.37646517404238</v>
      </c>
    </row>
    <row r="315" spans="2:17" ht="18.600000000000001" hidden="1" x14ac:dyDescent="0.4">
      <c r="B315" s="48">
        <v>46235</v>
      </c>
      <c r="C315" s="49"/>
      <c r="D315" s="49">
        <f t="shared" si="5"/>
        <v>-100</v>
      </c>
      <c r="E315" s="44">
        <f>SUM(C$308:C315)/SUM(C$296:C303)*100-100</f>
        <v>-34.761817776955539</v>
      </c>
    </row>
    <row r="316" spans="2:17" ht="18.600000000000001" hidden="1" x14ac:dyDescent="0.4">
      <c r="B316" s="48">
        <v>46266</v>
      </c>
      <c r="C316" s="49"/>
      <c r="D316" s="49">
        <f t="shared" si="5"/>
        <v>-100</v>
      </c>
      <c r="E316" s="44">
        <f>SUM(C$308:C316)/SUM(C$296:C304)*100-100</f>
        <v>-42.011870914140935</v>
      </c>
    </row>
    <row r="317" spans="2:17" ht="18.600000000000001" hidden="1" x14ac:dyDescent="0.4">
      <c r="B317" s="48">
        <v>46296</v>
      </c>
      <c r="C317" s="49"/>
      <c r="D317" s="49">
        <f t="shared" si="5"/>
        <v>-100</v>
      </c>
      <c r="E317" s="44">
        <f>SUM(C$308:C317)/SUM(C$296:C305)*100-100</f>
        <v>-47.891984454326476</v>
      </c>
    </row>
    <row r="318" spans="2:17" ht="18.600000000000001" hidden="1" x14ac:dyDescent="0.4">
      <c r="B318" s="48">
        <v>46327</v>
      </c>
      <c r="C318" s="49"/>
      <c r="D318" s="49">
        <f t="shared" si="5"/>
        <v>-100</v>
      </c>
      <c r="E318" s="44">
        <f>SUM(C$308:C318)/SUM(C$296:C306)*100-100</f>
        <v>-52.758726717919778</v>
      </c>
    </row>
    <row r="319" spans="2:17" ht="18.600000000000001" hidden="1" x14ac:dyDescent="0.4">
      <c r="B319" s="56">
        <v>46357</v>
      </c>
      <c r="C319" s="57"/>
      <c r="D319" s="49">
        <f t="shared" si="5"/>
        <v>-100</v>
      </c>
      <c r="E319" s="44">
        <f>SUM(C$308:C319)/SUM(C$296:C307)*100-100</f>
        <v>-56.92648403524219</v>
      </c>
    </row>
    <row r="320" spans="2:17" ht="18.600000000000001" x14ac:dyDescent="0.5">
      <c r="B320" s="81" t="s">
        <v>30</v>
      </c>
      <c r="C320" s="81"/>
      <c r="D320" s="81"/>
      <c r="E320" s="81"/>
    </row>
    <row r="321" spans="2:5" ht="18" x14ac:dyDescent="0.4">
      <c r="B321" s="73" t="s">
        <v>39</v>
      </c>
      <c r="C321" s="73"/>
      <c r="D321" s="73"/>
      <c r="E321" s="73"/>
    </row>
    <row r="322" spans="2:5" ht="18.600000000000001" x14ac:dyDescent="0.4">
      <c r="B322" s="72" t="s">
        <v>43</v>
      </c>
      <c r="C322" s="72"/>
      <c r="D322" s="72"/>
      <c r="E322" s="72"/>
    </row>
  </sheetData>
  <mergeCells count="11">
    <mergeCell ref="B322:E322"/>
    <mergeCell ref="B321:E321"/>
    <mergeCell ref="B1:E1"/>
    <mergeCell ref="B2:E2"/>
    <mergeCell ref="B3:E3"/>
    <mergeCell ref="B4:E4"/>
    <mergeCell ref="B6:B7"/>
    <mergeCell ref="E6:E7"/>
    <mergeCell ref="B320:E320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Natalia María Choc Cabrera</cp:lastModifiedBy>
  <cp:lastPrinted>2020-10-29T18:20:03Z</cp:lastPrinted>
  <dcterms:created xsi:type="dcterms:W3CDTF">2019-09-10T14:28:24Z</dcterms:created>
  <dcterms:modified xsi:type="dcterms:W3CDTF">2026-07-09T14:17:20Z</dcterms:modified>
</cp:coreProperties>
</file>